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58" activeTab="0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<sst xmlns="http://schemas.openxmlformats.org/spreadsheetml/2006/main" count="767" uniqueCount="145">
  <si>
    <t>赣州市财产保险公司保费、赔付情况（2018年9月）统计报表</t>
  </si>
  <si>
    <t xml:space="preserve">制表单位：赣州市保险行业协会                 填报日期 2018年10月19日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</si>
  <si>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</si>
  <si>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</si>
  <si>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</si>
  <si>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</si>
  <si>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</si>
  <si>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</si>
  <si>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</si>
  <si>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</si>
  <si>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</si>
  <si>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</si>
  <si>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</si>
  <si>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</si>
  <si>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</si>
  <si>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</si>
  <si>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</si>
  <si>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</si>
  <si>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</si>
  <si>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</si>
  <si>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</si>
  <si>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</si>
  <si>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</si>
  <si>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</si>
  <si>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</si>
  <si>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</si>
  <si>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</si>
  <si>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</si>
  <si>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</si>
  <si>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</si>
  <si>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</si>
  <si>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</si>
  <si>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</si>
  <si>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</si>
  <si>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</si>
  <si>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</si>
  <si>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</si>
  <si>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</si>
  <si>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</si>
  <si>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</si>
  <si>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</si>
  <si>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</si>
  <si>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</si>
  <si>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</si>
  <si>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</si>
  <si>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</si>
  <si>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</si>
  <si>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</si>
  <si>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</si>
  <si>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</si>
  <si>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</si>
  <si>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</si>
  <si>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</si>
  <si>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赣州市财产保险公司原保费收入情况（2018年9</t>
    </r>
    <r>
      <rPr>
        <b/>
        <sz val="16"/>
        <rFont val="宋体"/>
        <family val="0"/>
      </rPr>
      <t>月）统计表</t>
    </r>
  </si>
  <si>
    <t>制表单位：赣州市保险行业协会                 制表时间：2018年10月19日                 （货币单位：万元）</t>
  </si>
  <si>
    <t>项 目</t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</si>
  <si>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</si>
  <si>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</si>
  <si>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</si>
  <si>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</si>
  <si>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</si>
  <si>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</si>
  <si>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</si>
  <si>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</si>
  <si>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</si>
  <si>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</si>
  <si>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</si>
  <si>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</si>
  <si>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</si>
  <si>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</si>
  <si>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</si>
  <si>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</si>
  <si>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</si>
  <si>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</si>
  <si>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</si>
  <si>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</si>
  <si>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</si>
  <si>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</si>
  <si>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</si>
  <si>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</si>
  <si>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</si>
  <si>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</si>
  <si>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</si>
  <si>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</si>
  <si>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</si>
  <si>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</si>
  <si>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</si>
  <si>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</si>
  <si>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</si>
  <si>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</si>
  <si>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</si>
  <si>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</si>
  <si>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</si>
  <si>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</si>
  <si>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</si>
  <si>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</si>
  <si>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</si>
  <si>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</si>
  <si>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</si>
  <si>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</si>
  <si>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</si>
  <si>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</si>
  <si>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</si>
  <si>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</si>
  <si>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</si>
  <si>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</si>
  <si>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2018年9月赣州市寿险公司各县市保费收入月报表（累计）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</si>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</sst>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.0000_);[Red]\(0.0000\)"/>
    <numFmt numFmtId="181" formatCode="[DBNum2][$RMB]General;[Red][DBNum2][$RMB]General"/>
    <numFmt numFmtId="182" formatCode="0.0_ "/>
    <numFmt numFmtId="183" formatCode="#,##0.00_ "/>
    <numFmt numFmtId="184" formatCode="###,##0.00"/>
    <numFmt numFmtId="185" formatCode="0.000000_ "/>
    <numFmt numFmtId="186" formatCode="0_ "/>
    <numFmt numFmtId="187" formatCode="0.00;[Red]0.00"/>
  </numFmts>
  <fonts count="58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6"/>
      <color indexed="8"/>
      <name val="方正小标宋简体"/>
      <family val="4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31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33" fillId="6" borderId="1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2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48" fillId="0" borderId="0">
      <alignment vertical="center"/>
      <protection/>
    </xf>
    <xf numFmtId="0" fontId="38" fillId="0" borderId="0" applyNumberFormat="0" applyFill="0" applyBorder="0" applyAlignment="0" applyProtection="0"/>
    <xf numFmtId="0" fontId="40" fillId="0" borderId="3" applyNumberFormat="0" applyFill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43" fillId="0" borderId="4" applyNumberFormat="0" applyFill="0" applyAlignment="0" applyProtection="0"/>
    <xf numFmtId="9" fontId="4" fillId="0" borderId="0" applyFont="0" applyFill="0" applyBorder="0" applyAlignment="0" applyProtection="0"/>
    <xf numFmtId="0" fontId="27" fillId="0" borderId="5" applyNumberFormat="0" applyFill="0" applyAlignment="0" applyProtection="0"/>
    <xf numFmtId="9" fontId="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42" fillId="6" borderId="6" applyNumberFormat="0" applyAlignment="0" applyProtection="0"/>
    <xf numFmtId="0" fontId="33" fillId="6" borderId="1" applyNumberFormat="0" applyAlignment="0" applyProtection="0"/>
    <xf numFmtId="0" fontId="39" fillId="12" borderId="7" applyNumberFormat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37" fillId="0" borderId="8" applyNumberFormat="0" applyFill="0" applyAlignment="0" applyProtection="0"/>
    <xf numFmtId="0" fontId="4" fillId="15" borderId="0" applyNumberFormat="0" applyBorder="0" applyAlignment="0" applyProtection="0"/>
    <xf numFmtId="0" fontId="41" fillId="0" borderId="9" applyNumberFormat="0" applyFill="0" applyAlignment="0" applyProtection="0"/>
    <xf numFmtId="0" fontId="25" fillId="3" borderId="0" applyNumberFormat="0" applyBorder="0" applyAlignment="0" applyProtection="0"/>
    <xf numFmtId="0" fontId="4" fillId="9" borderId="0" applyNumberFormat="0" applyBorder="0" applyAlignment="0" applyProtection="0"/>
    <xf numFmtId="0" fontId="26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2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4" fillId="20" borderId="0" applyNumberFormat="0" applyBorder="0" applyAlignment="0" applyProtection="0"/>
    <xf numFmtId="0" fontId="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6" fillId="16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4" fillId="22" borderId="0" applyNumberFormat="0" applyBorder="0" applyAlignment="0" applyProtection="0"/>
    <xf numFmtId="0" fontId="29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24" fillId="10" borderId="0" applyNumberFormat="0" applyBorder="0" applyAlignment="0" applyProtection="0"/>
    <xf numFmtId="0" fontId="47" fillId="0" borderId="0">
      <alignment vertical="center"/>
      <protection/>
    </xf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3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24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1" fillId="0" borderId="9" applyNumberFormat="0" applyFill="0" applyAlignment="0" applyProtection="0"/>
    <xf numFmtId="44" fontId="4" fillId="0" borderId="0" applyFont="0" applyFill="0" applyBorder="0" applyAlignment="0" applyProtection="0"/>
    <xf numFmtId="0" fontId="39" fillId="12" borderId="7" applyNumberFormat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1" fillId="4" borderId="1" applyNumberFormat="0" applyAlignment="0" applyProtection="0"/>
    <xf numFmtId="0" fontId="44" fillId="0" borderId="0">
      <alignment/>
      <protection/>
    </xf>
    <xf numFmtId="0" fontId="44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88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7" fontId="7" fillId="0" borderId="15" xfId="125" applyNumberFormat="1" applyFont="1" applyFill="1" applyBorder="1" applyAlignment="1">
      <alignment horizontal="center" vertical="center"/>
      <protection/>
    </xf>
    <xf numFmtId="177" fontId="7" fillId="24" borderId="15" xfId="125" applyNumberFormat="1" applyFont="1" applyFill="1" applyBorder="1" applyAlignment="1">
      <alignment horizontal="center" vertical="center"/>
      <protection/>
    </xf>
    <xf numFmtId="177" fontId="7" fillId="25" borderId="15" xfId="125" applyNumberFormat="1" applyFont="1" applyFill="1" applyBorder="1" applyAlignment="1">
      <alignment horizontal="center" vertical="center"/>
      <protection/>
    </xf>
    <xf numFmtId="177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1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77" fontId="10" fillId="24" borderId="19" xfId="0" applyNumberFormat="1" applyFont="1" applyFill="1" applyBorder="1" applyAlignment="1">
      <alignment horizontal="center" vertical="center" wrapText="1"/>
    </xf>
    <xf numFmtId="177" fontId="14" fillId="24" borderId="19" xfId="0" applyNumberFormat="1" applyFont="1" applyFill="1" applyBorder="1" applyAlignment="1" applyProtection="1">
      <alignment horizontal="right" vertical="center"/>
      <protection locked="0"/>
    </xf>
    <xf numFmtId="177" fontId="50" fillId="24" borderId="19" xfId="0" applyNumberFormat="1" applyFont="1" applyFill="1" applyBorder="1" applyAlignment="1" applyProtection="1">
      <alignment horizontal="right" vertical="center"/>
      <protection locked="0"/>
    </xf>
    <xf numFmtId="10" fontId="50" fillId="24" borderId="19" xfId="0" applyNumberFormat="1" applyFont="1" applyFill="1" applyBorder="1" applyAlignment="1">
      <alignment horizontal="right" vertical="center"/>
    </xf>
    <xf numFmtId="177" fontId="10" fillId="24" borderId="19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10" fontId="10" fillId="24" borderId="14" xfId="0" applyNumberFormat="1" applyFont="1" applyFill="1" applyBorder="1" applyAlignment="1">
      <alignment horizontal="center" vertical="center" wrapText="1"/>
    </xf>
    <xf numFmtId="10" fontId="10" fillId="24" borderId="12" xfId="0" applyNumberFormat="1" applyFont="1" applyFill="1" applyBorder="1" applyAlignment="1">
      <alignment horizontal="center" vertical="center" wrapText="1"/>
    </xf>
    <xf numFmtId="10" fontId="10" fillId="24" borderId="18" xfId="0" applyNumberFormat="1" applyFont="1" applyFill="1" applyBorder="1" applyAlignment="1">
      <alignment horizontal="center" vertical="center" wrapText="1"/>
    </xf>
    <xf numFmtId="10" fontId="50" fillId="24" borderId="19" xfId="28" applyNumberFormat="1" applyFont="1" applyFill="1" applyBorder="1" applyAlignment="1">
      <alignment horizontal="right" vertical="center"/>
    </xf>
    <xf numFmtId="177" fontId="50" fillId="24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7" fontId="49" fillId="0" borderId="19" xfId="148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77" fontId="10" fillId="0" borderId="19" xfId="120" applyNumberFormat="1" applyFont="1" applyFill="1" applyBorder="1" applyAlignment="1">
      <alignment horizontal="center" vertical="center" wrapText="1"/>
      <protection/>
    </xf>
    <xf numFmtId="177" fontId="5" fillId="0" borderId="19" xfId="120" applyNumberFormat="1" applyFont="1" applyFill="1" applyBorder="1" applyAlignment="1">
      <alignment horizontal="center" vertical="center" wrapText="1"/>
      <protection/>
    </xf>
    <xf numFmtId="0" fontId="10" fillId="0" borderId="19" xfId="120" applyNumberFormat="1" applyFont="1" applyFill="1" applyBorder="1" applyAlignment="1" applyProtection="1">
      <alignment horizontal="center" vertical="center"/>
      <protection locked="0"/>
    </xf>
    <xf numFmtId="177" fontId="10" fillId="0" borderId="19" xfId="120" applyNumberFormat="1" applyFont="1" applyFill="1" applyBorder="1" applyAlignment="1">
      <alignment horizontal="center" vertical="center"/>
      <protection/>
    </xf>
    <xf numFmtId="0" fontId="10" fillId="0" borderId="0" xfId="120" applyNumberFormat="1" applyFont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77" fontId="50" fillId="0" borderId="19" xfId="114" applyNumberFormat="1" applyFont="1" applyFill="1" applyBorder="1" applyAlignment="1">
      <alignment horizontal="right" vertical="center" wrapText="1"/>
      <protection/>
    </xf>
    <xf numFmtId="177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177" fontId="10" fillId="24" borderId="19" xfId="0" applyNumberFormat="1" applyFont="1" applyFill="1" applyBorder="1" applyAlignment="1" applyProtection="1">
      <alignment horizontal="right" vertical="center"/>
      <protection locked="0"/>
    </xf>
    <xf numFmtId="177" fontId="10" fillId="24" borderId="19" xfId="124" applyNumberFormat="1" applyFont="1" applyFill="1" applyBorder="1" applyAlignment="1" applyProtection="1">
      <alignment horizontal="right" vertical="center"/>
      <protection locked="0"/>
    </xf>
    <xf numFmtId="177" fontId="10" fillId="24" borderId="0" xfId="0" applyNumberFormat="1" applyFont="1" applyFill="1" applyBorder="1" applyAlignment="1" applyProtection="1">
      <alignment horizontal="right" vertical="center"/>
      <protection locked="0"/>
    </xf>
    <xf numFmtId="183" fontId="52" fillId="0" borderId="19" xfId="82" applyNumberFormat="1" applyFont="1" applyFill="1" applyBorder="1" applyAlignment="1" applyProtection="1">
      <alignment horizontal="right" vertical="center" wrapText="1"/>
      <protection locked="0"/>
    </xf>
    <xf numFmtId="183" fontId="52" fillId="0" borderId="21" xfId="82" applyNumberFormat="1" applyFont="1" applyFill="1" applyBorder="1" applyAlignment="1" applyProtection="1">
      <alignment horizontal="right" vertical="center" wrapText="1"/>
      <protection locked="0"/>
    </xf>
    <xf numFmtId="177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4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7" fillId="0" borderId="19" xfId="120" applyNumberFormat="1" applyFont="1" applyBorder="1" applyAlignment="1" applyProtection="1">
      <alignment horizontal="center" vertical="center"/>
      <protection locked="0"/>
    </xf>
    <xf numFmtId="176" fontId="53" fillId="0" borderId="19" xfId="120" applyNumberFormat="1" applyFont="1" applyBorder="1" applyAlignment="1" applyProtection="1">
      <alignment horizontal="center" vertical="center"/>
      <protection locked="0"/>
    </xf>
    <xf numFmtId="176" fontId="17" fillId="0" borderId="19" xfId="120" applyNumberFormat="1" applyFont="1" applyBorder="1" applyAlignment="1" applyProtection="1">
      <alignment horizontal="center" vertical="center" wrapText="1"/>
      <protection locked="0"/>
    </xf>
    <xf numFmtId="176" fontId="53" fillId="0" borderId="19" xfId="120" applyNumberFormat="1" applyFont="1" applyBorder="1" applyAlignment="1" applyProtection="1">
      <alignment horizontal="center" vertical="center" wrapText="1"/>
      <protection locked="0"/>
    </xf>
    <xf numFmtId="177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20" applyNumberFormat="1" applyFont="1" applyBorder="1" applyAlignment="1" applyProtection="1">
      <alignment horizontal="center" vertical="center" wrapText="1"/>
      <protection locked="0"/>
    </xf>
    <xf numFmtId="176" fontId="10" fillId="0" borderId="19" xfId="120" applyNumberFormat="1" applyFont="1" applyBorder="1" applyAlignment="1" applyProtection="1">
      <alignment horizontal="center" vertical="center"/>
      <protection locked="0"/>
    </xf>
    <xf numFmtId="177" fontId="50" fillId="24" borderId="19" xfId="0" applyNumberFormat="1" applyFont="1" applyFill="1" applyBorder="1" applyAlignment="1">
      <alignment horizontal="center" vertical="center"/>
    </xf>
    <xf numFmtId="177" fontId="50" fillId="0" borderId="19" xfId="116" applyNumberFormat="1" applyFont="1" applyBorder="1" applyAlignment="1" applyProtection="1">
      <alignment horizontal="center" vertical="center"/>
      <protection locked="0"/>
    </xf>
    <xf numFmtId="0" fontId="10" fillId="0" borderId="19" xfId="116" applyFont="1" applyFill="1" applyBorder="1" applyAlignment="1" applyProtection="1">
      <alignment horizontal="center" vertical="center"/>
      <protection locked="0"/>
    </xf>
    <xf numFmtId="176" fontId="10" fillId="0" borderId="19" xfId="120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0" applyNumberFormat="1" applyFont="1" applyBorder="1" applyAlignment="1">
      <alignment horizontal="center" vertical="center"/>
      <protection/>
    </xf>
    <xf numFmtId="176" fontId="17" fillId="0" borderId="18" xfId="120" applyNumberFormat="1" applyFont="1" applyBorder="1" applyAlignment="1" applyProtection="1">
      <alignment horizontal="center" vertical="center" wrapText="1"/>
      <protection locked="0"/>
    </xf>
    <xf numFmtId="176" fontId="17" fillId="0" borderId="19" xfId="120" applyNumberFormat="1" applyFont="1" applyFill="1" applyBorder="1" applyAlignment="1" applyProtection="1">
      <alignment horizontal="center" vertical="center"/>
      <protection locked="0"/>
    </xf>
    <xf numFmtId="176" fontId="17" fillId="0" borderId="18" xfId="120" applyNumberFormat="1" applyFont="1" applyFill="1" applyBorder="1" applyAlignment="1" applyProtection="1">
      <alignment horizontal="center" vertical="center"/>
      <protection locked="0"/>
    </xf>
    <xf numFmtId="176" fontId="10" fillId="0" borderId="0" xfId="120" applyNumberFormat="1" applyFont="1" applyAlignment="1">
      <alignment horizontal="center" vertical="center"/>
      <protection/>
    </xf>
    <xf numFmtId="176" fontId="52" fillId="0" borderId="0" xfId="122" applyNumberFormat="1" applyFont="1" applyAlignment="1">
      <alignment horizontal="center" vertical="center"/>
      <protection/>
    </xf>
    <xf numFmtId="176" fontId="52" fillId="0" borderId="19" xfId="121" applyNumberFormat="1" applyFont="1" applyBorder="1" applyAlignment="1">
      <alignment horizontal="center" vertical="center"/>
      <protection/>
    </xf>
    <xf numFmtId="176" fontId="50" fillId="24" borderId="19" xfId="0" applyNumberFormat="1" applyFont="1" applyFill="1" applyBorder="1" applyAlignment="1">
      <alignment horizontal="right" vertical="center"/>
    </xf>
    <xf numFmtId="177" fontId="10" fillId="0" borderId="19" xfId="122" applyNumberFormat="1" applyFont="1" applyFill="1" applyBorder="1" applyAlignment="1">
      <alignment horizontal="center" vertical="center"/>
      <protection/>
    </xf>
    <xf numFmtId="177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7" fontId="5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>
      <alignment horizontal="right" vertical="center"/>
      <protection/>
    </xf>
    <xf numFmtId="177" fontId="1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>
      <alignment horizontal="right" vertical="center"/>
      <protection/>
    </xf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177" fontId="20" fillId="24" borderId="19" xfId="0" applyNumberFormat="1" applyFont="1" applyFill="1" applyBorder="1" applyAlignment="1">
      <alignment horizontal="center" vertical="center"/>
    </xf>
    <xf numFmtId="177" fontId="49" fillId="24" borderId="19" xfId="0" applyNumberFormat="1" applyFont="1" applyFill="1" applyBorder="1" applyAlignment="1">
      <alignment horizontal="center" vertical="center"/>
    </xf>
    <xf numFmtId="0" fontId="49" fillId="24" borderId="19" xfId="0" applyNumberFormat="1" applyFont="1" applyFill="1" applyBorder="1" applyAlignment="1">
      <alignment horizontal="center" vertical="center"/>
    </xf>
    <xf numFmtId="0" fontId="49" fillId="0" borderId="19" xfId="120" applyFont="1" applyBorder="1" applyAlignment="1" applyProtection="1">
      <alignment horizontal="center" vertical="center"/>
      <protection locked="0"/>
    </xf>
    <xf numFmtId="0" fontId="49" fillId="0" borderId="22" xfId="120" applyFont="1" applyBorder="1" applyAlignment="1" applyProtection="1">
      <alignment horizontal="center" vertical="center" wrapText="1"/>
      <protection locked="0"/>
    </xf>
    <xf numFmtId="0" fontId="49" fillId="0" borderId="19" xfId="120" applyFont="1" applyFill="1" applyBorder="1" applyAlignment="1" applyProtection="1">
      <alignment horizontal="center" vertical="center"/>
      <protection locked="0"/>
    </xf>
    <xf numFmtId="184" fontId="49" fillId="0" borderId="19" xfId="114" applyNumberFormat="1" applyFont="1" applyFill="1" applyBorder="1" applyAlignment="1" applyProtection="1">
      <alignment horizontal="center" vertical="center"/>
      <protection locked="0"/>
    </xf>
    <xf numFmtId="0" fontId="52" fillId="0" borderId="19" xfId="114" applyNumberFormat="1" applyFont="1" applyFill="1" applyBorder="1" applyAlignment="1">
      <alignment horizontal="center" vertical="center" wrapText="1"/>
      <protection/>
    </xf>
    <xf numFmtId="0" fontId="49" fillId="0" borderId="19" xfId="114" applyNumberFormat="1" applyFont="1" applyFill="1" applyBorder="1" applyAlignment="1" applyProtection="1">
      <alignment horizontal="center" vertical="center"/>
      <protection locked="0"/>
    </xf>
    <xf numFmtId="176" fontId="49" fillId="0" borderId="19" xfId="116" applyNumberFormat="1" applyFont="1" applyBorder="1" applyAlignment="1" applyProtection="1">
      <alignment horizontal="center" vertical="center"/>
      <protection locked="0"/>
    </xf>
    <xf numFmtId="176" fontId="50" fillId="0" borderId="19" xfId="151" applyNumberFormat="1" applyFont="1" applyFill="1" applyBorder="1" applyAlignment="1">
      <alignment horizontal="center" vertical="center"/>
      <protection/>
    </xf>
    <xf numFmtId="176" fontId="54" fillId="0" borderId="19" xfId="124" applyNumberFormat="1" applyFont="1" applyFill="1" applyBorder="1" applyAlignment="1">
      <alignment horizontal="center" vertical="center"/>
      <protection/>
    </xf>
    <xf numFmtId="176" fontId="50" fillId="0" borderId="19" xfId="152" applyNumberFormat="1" applyFont="1" applyFill="1" applyBorder="1" applyAlignment="1">
      <alignment horizontal="center" vertical="center"/>
      <protection/>
    </xf>
    <xf numFmtId="4" fontId="48" fillId="0" borderId="19" xfId="120" applyNumberFormat="1" applyFont="1" applyFill="1" applyBorder="1" applyAlignment="1">
      <alignment horizontal="center" vertical="center"/>
      <protection/>
    </xf>
    <xf numFmtId="0" fontId="52" fillId="0" borderId="19" xfId="120" applyFont="1" applyFill="1" applyBorder="1" applyAlignment="1" applyProtection="1">
      <alignment horizontal="center" vertical="center"/>
      <protection locked="0"/>
    </xf>
    <xf numFmtId="4" fontId="52" fillId="0" borderId="19" xfId="120" applyNumberFormat="1" applyFont="1" applyFill="1" applyBorder="1" applyAlignment="1">
      <alignment horizontal="center" vertical="center"/>
      <protection/>
    </xf>
    <xf numFmtId="176" fontId="49" fillId="0" borderId="19" xfId="121" applyNumberFormat="1" applyFont="1" applyFill="1" applyBorder="1" applyAlignment="1" applyProtection="1">
      <alignment horizontal="center" vertical="center"/>
      <protection locked="0"/>
    </xf>
    <xf numFmtId="0" fontId="49" fillId="0" borderId="19" xfId="121" applyFont="1" applyFill="1" applyBorder="1" applyAlignment="1" applyProtection="1">
      <alignment horizontal="center" vertical="center"/>
      <protection locked="0"/>
    </xf>
    <xf numFmtId="177" fontId="49" fillId="0" borderId="19" xfId="143" applyNumberFormat="1" applyFont="1" applyBorder="1" applyAlignment="1" applyProtection="1">
      <alignment horizontal="center" vertical="center"/>
      <protection locked="0"/>
    </xf>
    <xf numFmtId="0" fontId="49" fillId="0" borderId="19" xfId="143" applyNumberFormat="1" applyFont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>
      <alignment horizontal="center" vertical="center"/>
    </xf>
    <xf numFmtId="177" fontId="49" fillId="0" borderId="19" xfId="116" applyNumberFormat="1" applyFont="1" applyFill="1" applyBorder="1" applyAlignment="1" applyProtection="1">
      <alignment horizontal="center" vertical="center"/>
      <protection locked="0"/>
    </xf>
    <xf numFmtId="179" fontId="49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0" applyNumberFormat="1" applyFont="1" applyBorder="1" applyAlignment="1" applyProtection="1">
      <alignment horizontal="center" vertical="center"/>
      <protection locked="0"/>
    </xf>
    <xf numFmtId="0" fontId="5" fillId="0" borderId="19" xfId="120" applyFont="1" applyBorder="1" applyAlignment="1">
      <alignment horizontal="center" vertical="center"/>
      <protection/>
    </xf>
    <xf numFmtId="0" fontId="5" fillId="0" borderId="19" xfId="120" applyFont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2" fillId="0" borderId="19" xfId="122" applyNumberFormat="1" applyFont="1" applyFill="1" applyBorder="1" applyAlignment="1">
      <alignment horizontal="center" vertical="center" wrapText="1"/>
      <protection/>
    </xf>
    <xf numFmtId="176" fontId="20" fillId="24" borderId="1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/>
    </xf>
    <xf numFmtId="176" fontId="18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8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49" fillId="0" borderId="19" xfId="114" applyNumberFormat="1" applyFont="1" applyFill="1" applyBorder="1" applyAlignment="1" applyProtection="1">
      <alignment horizontal="center" vertical="center"/>
      <protection locked="0"/>
    </xf>
    <xf numFmtId="176" fontId="50" fillId="0" borderId="19" xfId="153" applyNumberFormat="1" applyFont="1" applyFill="1" applyBorder="1" applyAlignment="1">
      <alignment horizontal="center" vertical="center"/>
      <protection/>
    </xf>
    <xf numFmtId="176" fontId="55" fillId="0" borderId="19" xfId="152" applyNumberFormat="1" applyFont="1" applyFill="1" applyBorder="1" applyAlignment="1">
      <alignment horizontal="center" vertical="center"/>
      <protection/>
    </xf>
    <xf numFmtId="176" fontId="55" fillId="0" borderId="19" xfId="153" applyNumberFormat="1" applyFont="1" applyFill="1" applyBorder="1" applyAlignment="1">
      <alignment horizontal="center" vertical="center"/>
      <protection/>
    </xf>
    <xf numFmtId="176" fontId="54" fillId="0" borderId="17" xfId="124" applyNumberFormat="1" applyFont="1" applyFill="1" applyBorder="1" applyAlignment="1">
      <alignment horizontal="center" vertical="center"/>
      <protection/>
    </xf>
    <xf numFmtId="176" fontId="54" fillId="0" borderId="15" xfId="124" applyNumberFormat="1" applyFont="1" applyFill="1" applyBorder="1" applyAlignment="1">
      <alignment horizontal="center" vertical="center"/>
      <protection/>
    </xf>
    <xf numFmtId="176" fontId="50" fillId="0" borderId="19" xfId="124" applyNumberFormat="1" applyFont="1" applyFill="1" applyBorder="1" applyAlignment="1">
      <alignment horizontal="center" vertical="center"/>
      <protection/>
    </xf>
    <xf numFmtId="0" fontId="52" fillId="0" borderId="19" xfId="120" applyFont="1" applyFill="1" applyBorder="1" applyAlignment="1">
      <alignment horizontal="center" vertical="center"/>
      <protection/>
    </xf>
    <xf numFmtId="176" fontId="48" fillId="0" borderId="19" xfId="120" applyNumberFormat="1" applyFont="1" applyFill="1" applyBorder="1" applyAlignment="1">
      <alignment horizontal="center" vertical="center"/>
      <protection/>
    </xf>
    <xf numFmtId="0" fontId="50" fillId="0" borderId="19" xfId="169" applyFont="1" applyBorder="1" applyAlignment="1">
      <alignment horizontal="center" vertical="center"/>
      <protection/>
    </xf>
    <xf numFmtId="0" fontId="49" fillId="0" borderId="19" xfId="120" applyFont="1" applyBorder="1" applyAlignment="1">
      <alignment horizontal="center" vertical="center"/>
      <protection/>
    </xf>
    <xf numFmtId="0" fontId="49" fillId="0" borderId="19" xfId="114" applyFont="1" applyFill="1" applyBorder="1" applyAlignment="1" applyProtection="1">
      <alignment horizontal="center" vertical="center"/>
      <protection locked="0"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0" fillId="0" borderId="19" xfId="124" applyNumberFormat="1" applyFont="1" applyFill="1" applyBorder="1" applyAlignment="1">
      <alignment horizontal="center" vertical="center"/>
      <protection/>
    </xf>
    <xf numFmtId="176" fontId="52" fillId="0" borderId="19" xfId="120" applyNumberFormat="1" applyFont="1" applyFill="1" applyBorder="1" applyAlignment="1" applyProtection="1">
      <alignment horizontal="center" vertical="center"/>
      <protection locked="0"/>
    </xf>
    <xf numFmtId="176" fontId="56" fillId="0" borderId="19" xfId="120" applyNumberFormat="1" applyFont="1" applyFill="1" applyBorder="1" applyAlignment="1" applyProtection="1">
      <alignment horizontal="center" vertical="center"/>
      <protection locked="0"/>
    </xf>
    <xf numFmtId="176" fontId="56" fillId="0" borderId="19" xfId="120" applyNumberFormat="1" applyFont="1" applyFill="1" applyBorder="1" applyAlignment="1">
      <alignment horizontal="center" vertical="center"/>
      <protection/>
    </xf>
    <xf numFmtId="176" fontId="5" fillId="0" borderId="19" xfId="121" applyNumberFormat="1" applyFont="1" applyFill="1" applyBorder="1" applyAlignment="1" applyProtection="1">
      <alignment horizontal="center" vertical="center"/>
      <protection locked="0"/>
    </xf>
    <xf numFmtId="0" fontId="5" fillId="0" borderId="19" xfId="121" applyFont="1" applyFill="1" applyBorder="1" applyAlignment="1" applyProtection="1">
      <alignment horizontal="center" vertical="center"/>
      <protection locked="0"/>
    </xf>
    <xf numFmtId="177" fontId="5" fillId="0" borderId="19" xfId="116" applyNumberFormat="1" applyFont="1" applyFill="1" applyBorder="1" applyAlignment="1" applyProtection="1">
      <alignment horizontal="center" vertical="center"/>
      <protection locked="0"/>
    </xf>
    <xf numFmtId="0" fontId="5" fillId="0" borderId="22" xfId="120" applyFont="1" applyBorder="1" applyAlignment="1" applyProtection="1">
      <alignment horizontal="center" vertical="center" wrapText="1"/>
      <protection locked="0"/>
    </xf>
    <xf numFmtId="176" fontId="0" fillId="0" borderId="15" xfId="124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0" fontId="56" fillId="0" borderId="19" xfId="120" applyFont="1" applyFill="1" applyBorder="1" applyAlignment="1">
      <alignment horizontal="center" vertical="center"/>
      <protection/>
    </xf>
    <xf numFmtId="4" fontId="56" fillId="0" borderId="19" xfId="120" applyNumberFormat="1" applyFont="1" applyFill="1" applyBorder="1" applyAlignment="1">
      <alignment horizontal="center" vertical="center"/>
      <protection/>
    </xf>
    <xf numFmtId="0" fontId="56" fillId="0" borderId="19" xfId="120" applyFont="1" applyFill="1" applyBorder="1" applyAlignment="1" applyProtection="1">
      <alignment horizontal="center" vertical="center"/>
      <protection locked="0"/>
    </xf>
    <xf numFmtId="186" fontId="5" fillId="24" borderId="19" xfId="120" applyNumberFormat="1" applyFont="1" applyFill="1" applyBorder="1" applyAlignment="1" applyProtection="1">
      <alignment horizontal="center" vertical="center" wrapText="1"/>
      <protection locked="0"/>
    </xf>
    <xf numFmtId="176" fontId="5" fillId="24" borderId="19" xfId="12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/>
    </xf>
    <xf numFmtId="176" fontId="5" fillId="24" borderId="18" xfId="120" applyNumberFormat="1" applyFont="1" applyFill="1" applyBorder="1" applyAlignment="1" applyProtection="1">
      <alignment horizontal="center" vertical="center" wrapText="1"/>
      <protection locked="0"/>
    </xf>
    <xf numFmtId="177" fontId="10" fillId="0" borderId="19" xfId="120" applyNumberFormat="1" applyFont="1" applyBorder="1" applyAlignment="1" applyProtection="1">
      <alignment horizontal="center" vertical="center"/>
      <protection locked="0"/>
    </xf>
    <xf numFmtId="176" fontId="49" fillId="0" borderId="18" xfId="114" applyNumberFormat="1" applyFont="1" applyFill="1" applyBorder="1" applyAlignment="1" applyProtection="1">
      <alignment horizontal="center" vertical="center" wrapText="1"/>
      <protection locked="0"/>
    </xf>
    <xf numFmtId="177" fontId="49" fillId="0" borderId="19" xfId="114" applyNumberFormat="1" applyFont="1" applyFill="1" applyBorder="1" applyAlignment="1" applyProtection="1">
      <alignment horizontal="center" vertical="center"/>
      <protection locked="0"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56" fillId="0" borderId="18" xfId="120" applyNumberFormat="1" applyFont="1" applyFill="1" applyBorder="1" applyAlignment="1" applyProtection="1">
      <alignment horizontal="center" vertical="center" wrapText="1"/>
      <protection locked="0"/>
    </xf>
    <xf numFmtId="187" fontId="57" fillId="0" borderId="19" xfId="120" applyNumberFormat="1" applyFont="1" applyFill="1" applyBorder="1" applyAlignment="1">
      <alignment horizontal="center" vertical="center"/>
      <protection/>
    </xf>
    <xf numFmtId="176" fontId="5" fillId="0" borderId="18" xfId="121" applyNumberFormat="1" applyFont="1" applyFill="1" applyBorder="1" applyAlignment="1" applyProtection="1">
      <alignment horizontal="center" vertical="center"/>
      <protection locked="0"/>
    </xf>
    <xf numFmtId="177" fontId="5" fillId="0" borderId="19" xfId="121" applyNumberFormat="1" applyFont="1" applyFill="1" applyBorder="1" applyAlignment="1" applyProtection="1">
      <alignment horizontal="center" vertical="center"/>
      <protection locked="0"/>
    </xf>
    <xf numFmtId="177" fontId="49" fillId="24" borderId="18" xfId="143" applyNumberFormat="1" applyFont="1" applyFill="1" applyBorder="1" applyAlignment="1" applyProtection="1">
      <alignment horizontal="center" vertical="center" wrapText="1"/>
      <protection locked="0"/>
    </xf>
    <xf numFmtId="177" fontId="5" fillId="0" borderId="19" xfId="120" applyNumberFormat="1" applyFont="1" applyBorder="1" applyAlignment="1" applyProtection="1">
      <alignment horizontal="center" vertical="center"/>
      <protection locked="0"/>
    </xf>
    <xf numFmtId="177" fontId="5" fillId="0" borderId="18" xfId="11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21" applyAlignment="1">
      <alignment horizontal="center" vertical="center"/>
      <protection/>
    </xf>
    <xf numFmtId="176" fontId="5" fillId="24" borderId="18" xfId="122" applyNumberFormat="1" applyFont="1" applyFill="1" applyBorder="1" applyAlignment="1" applyProtection="1">
      <alignment horizontal="center" vertical="center" wrapText="1"/>
      <protection locked="0"/>
    </xf>
    <xf numFmtId="177" fontId="5" fillId="0" borderId="19" xfId="122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7" fontId="5" fillId="0" borderId="19" xfId="116" applyNumberFormat="1" applyFont="1" applyBorder="1" applyAlignment="1" applyProtection="1">
      <alignment horizontal="center" vertical="center"/>
      <protection locked="0"/>
    </xf>
    <xf numFmtId="177" fontId="56" fillId="0" borderId="19" xfId="12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</cellXfs>
  <cellStyles count="160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百分比 4" xfId="41"/>
    <cellStyle name="_ET_STYLE_NoName_00_ 2" xfId="42"/>
    <cellStyle name="标题 2" xfId="43"/>
    <cellStyle name="百分比 5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常规 3" xfId="85"/>
    <cellStyle name="20% - 强调文字颜色 4 2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标题 5" xfId="106"/>
    <cellStyle name="百分比 8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20" xfId="119"/>
    <cellStyle name="常规 15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强调文字颜色 4 2" xfId="133"/>
    <cellStyle name="常规 2 5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强调文字颜色 2 2" xfId="150"/>
    <cellStyle name="常规_赣州市财产保险公司保费、赔付情况统计报表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65"/>
          <c:y val="0.097"/>
          <c:w val="0.90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49992974"/>
        <c:axId val="47283583"/>
      </c:bar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7283583"/>
        <c:crosses val="autoZero"/>
        <c:auto val="1"/>
        <c:lblOffset val="100"/>
        <c:tickLblSkip val="1"/>
        <c:noMultiLvlLbl val="0"/>
      </c:catAx>
      <c:valAx>
        <c:axId val="472835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999297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075"/>
          <c:y val="0.0532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22899064"/>
        <c:axId val="4764985"/>
      </c:bar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4764985"/>
        <c:crosses val="autoZero"/>
        <c:auto val="1"/>
        <c:lblOffset val="100"/>
        <c:tickLblSkip val="1"/>
        <c:noMultiLvlLbl val="0"/>
      </c:catAx>
      <c:valAx>
        <c:axId val="47649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2289906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133350</xdr:rowOff>
    </xdr:from>
    <xdr:to>
      <xdr:col>17</xdr:col>
      <xdr:colOff>342900</xdr:colOff>
      <xdr:row>29</xdr:row>
      <xdr:rowOff>47625</xdr:rowOff>
    </xdr:to>
    <xdr:graphicFrame>
      <xdr:nvGraphicFramePr>
        <xdr:cNvPr id="1" name="Chart 78"/>
        <xdr:cNvGraphicFramePr/>
      </xdr:nvGraphicFramePr>
      <xdr:xfrm>
        <a:off x="3457575" y="3143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85725</xdr:rowOff>
    </xdr:from>
    <xdr:to>
      <xdr:col>17</xdr:col>
      <xdr:colOff>609600</xdr:colOff>
      <xdr:row>32</xdr:row>
      <xdr:rowOff>114300</xdr:rowOff>
    </xdr:to>
    <xdr:graphicFrame>
      <xdr:nvGraphicFramePr>
        <xdr:cNvPr id="1" name="Chart 112"/>
        <xdr:cNvGraphicFramePr/>
      </xdr:nvGraphicFramePr>
      <xdr:xfrm>
        <a:off x="3571875" y="85725"/>
        <a:ext cx="85439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384"/>
  <sheetViews>
    <sheetView showZeros="0" tabSelected="1" zoomScaleSheetLayoutView="85" workbookViewId="0" topLeftCell="A1">
      <pane xSplit="4" ySplit="6" topLeftCell="E7" activePane="bottomRight" state="frozen"/>
      <selection pane="bottomRight" activeCell="B9" sqref="B9"/>
    </sheetView>
  </sheetViews>
  <sheetFormatPr defaultColWidth="9.00390625" defaultRowHeight="14.25"/>
  <cols>
    <col min="1" max="1" width="8.50390625" style="169" bestFit="1" customWidth="1"/>
    <col min="2" max="3" width="12.25390625" style="169" customWidth="1"/>
    <col min="4" max="4" width="10.625" style="169" bestFit="1" customWidth="1"/>
    <col min="5" max="5" width="11.75390625" style="169" bestFit="1" customWidth="1"/>
    <col min="6" max="6" width="10.375" style="169" bestFit="1" customWidth="1"/>
    <col min="7" max="7" width="11.50390625" style="167" bestFit="1" customWidth="1"/>
    <col min="8" max="8" width="9.625" style="167" bestFit="1" customWidth="1"/>
    <col min="9" max="9" width="10.625" style="169" bestFit="1" customWidth="1"/>
    <col min="10" max="10" width="10.375" style="169" bestFit="1" customWidth="1"/>
    <col min="11" max="11" width="11.50390625" style="169" bestFit="1" customWidth="1"/>
    <col min="12" max="12" width="10.375" style="169" bestFit="1" customWidth="1"/>
    <col min="13" max="13" width="11.50390625" style="167" bestFit="1" customWidth="1"/>
    <col min="14" max="14" width="9.125" style="169" bestFit="1" customWidth="1"/>
    <col min="15" max="15" width="9.625" style="169" bestFit="1" customWidth="1"/>
    <col min="16" max="16" width="9.50390625" style="169" bestFit="1" customWidth="1"/>
    <col min="17" max="17" width="9.375" style="169" bestFit="1" customWidth="1"/>
    <col min="18" max="18" width="9.50390625" style="169" bestFit="1" customWidth="1"/>
    <col min="19" max="19" width="10.375" style="169" bestFit="1" customWidth="1"/>
    <col min="20" max="20" width="9.375" style="169" bestFit="1" customWidth="1"/>
    <col min="21" max="21" width="10.125" style="169" bestFit="1" customWidth="1"/>
    <col min="22" max="22" width="9.375" style="169" bestFit="1" customWidth="1"/>
    <col min="23" max="23" width="9.50390625" style="169" bestFit="1" customWidth="1"/>
    <col min="24" max="24" width="8.50390625" style="169" bestFit="1" customWidth="1"/>
    <col min="25" max="25" width="9.50390625" style="169" bestFit="1" customWidth="1"/>
    <col min="26" max="27" width="10.375" style="169" bestFit="1" customWidth="1"/>
    <col min="28" max="28" width="11.50390625" style="169" bestFit="1" customWidth="1"/>
    <col min="29" max="29" width="12.625" style="167" bestFit="1" customWidth="1"/>
    <col min="30" max="30" width="9.375" style="169" customWidth="1"/>
    <col min="31" max="31" width="10.375" style="169" customWidth="1"/>
    <col min="32" max="33" width="8.375" style="167" bestFit="1" customWidth="1"/>
    <col min="34" max="34" width="9.125" style="169" customWidth="1"/>
    <col min="35" max="35" width="10.125" style="169" customWidth="1"/>
    <col min="36" max="36" width="14.125" style="170" customWidth="1"/>
    <col min="37" max="37" width="12.50390625" style="170" customWidth="1"/>
    <col min="38" max="38" width="8.00390625" style="169" customWidth="1"/>
    <col min="39" max="39" width="9.375" style="169" bestFit="1" customWidth="1"/>
    <col min="40" max="40" width="11.50390625" style="169" bestFit="1" customWidth="1"/>
    <col min="41" max="41" width="12.375" style="169" bestFit="1" customWidth="1"/>
    <col min="42" max="255" width="9.00390625" style="169" customWidth="1"/>
  </cols>
  <sheetData>
    <row r="1" spans="1:43" s="166" customFormat="1" ht="33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53"/>
      <c r="AK1" s="253"/>
      <c r="AL1" s="171"/>
      <c r="AM1" s="171"/>
      <c r="AN1" s="171"/>
      <c r="AO1" s="171"/>
      <c r="AP1" s="282"/>
      <c r="AQ1" s="282"/>
    </row>
    <row r="2" spans="1:41" s="166" customFormat="1" ht="27.75" customHeight="1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254"/>
      <c r="AK2" s="254"/>
      <c r="AL2" s="172"/>
      <c r="AM2" s="172"/>
      <c r="AN2" s="255"/>
      <c r="AO2" s="255"/>
    </row>
    <row r="3" spans="1:41" s="167" customFormat="1" ht="20.25" customHeight="1">
      <c r="A3" s="31" t="s">
        <v>2</v>
      </c>
      <c r="B3" s="174" t="s">
        <v>3</v>
      </c>
      <c r="C3" s="175" t="s">
        <v>4</v>
      </c>
      <c r="D3" s="176" t="s">
        <v>5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256"/>
      <c r="AK3" s="256"/>
      <c r="AL3" s="177"/>
      <c r="AM3" s="177"/>
      <c r="AN3" s="257" t="s">
        <v>6</v>
      </c>
      <c r="AO3" s="283"/>
    </row>
    <row r="4" spans="1:42" s="167" customFormat="1" ht="18" customHeight="1">
      <c r="A4" s="29"/>
      <c r="B4" s="178"/>
      <c r="C4" s="179"/>
      <c r="D4" s="180" t="s">
        <v>7</v>
      </c>
      <c r="E4" s="180"/>
      <c r="F4" s="180"/>
      <c r="G4" s="180"/>
      <c r="H4" s="180"/>
      <c r="I4" s="180"/>
      <c r="J4" s="180"/>
      <c r="K4" s="180"/>
      <c r="L4" s="180"/>
      <c r="M4" s="180"/>
      <c r="N4" s="222" t="s">
        <v>8</v>
      </c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58"/>
      <c r="AK4" s="258"/>
      <c r="AL4" s="223"/>
      <c r="AM4" s="223"/>
      <c r="AN4" s="257"/>
      <c r="AO4" s="283"/>
      <c r="AP4" s="221"/>
    </row>
    <row r="5" spans="1:41" s="167" customFormat="1" ht="22.5" customHeight="1">
      <c r="A5" s="29"/>
      <c r="B5" s="178"/>
      <c r="C5" s="179"/>
      <c r="D5" s="181" t="s">
        <v>9</v>
      </c>
      <c r="E5" s="181"/>
      <c r="F5" s="181"/>
      <c r="G5" s="181"/>
      <c r="H5" s="181" t="s">
        <v>10</v>
      </c>
      <c r="I5" s="181"/>
      <c r="J5" s="181"/>
      <c r="K5" s="181"/>
      <c r="L5" s="181"/>
      <c r="M5" s="181"/>
      <c r="N5" s="224" t="s">
        <v>11</v>
      </c>
      <c r="O5" s="224"/>
      <c r="P5" s="224" t="s">
        <v>12</v>
      </c>
      <c r="Q5" s="224"/>
      <c r="R5" s="224" t="s">
        <v>13</v>
      </c>
      <c r="S5" s="224"/>
      <c r="T5" s="224" t="s">
        <v>14</v>
      </c>
      <c r="U5" s="224"/>
      <c r="V5" s="224" t="s">
        <v>15</v>
      </c>
      <c r="W5" s="224"/>
      <c r="X5" s="224" t="s">
        <v>16</v>
      </c>
      <c r="Y5" s="224"/>
      <c r="Z5" s="224" t="s">
        <v>17</v>
      </c>
      <c r="AA5" s="224"/>
      <c r="AB5" s="224"/>
      <c r="AC5" s="224"/>
      <c r="AD5" s="224" t="s">
        <v>18</v>
      </c>
      <c r="AE5" s="224"/>
      <c r="AF5" s="224"/>
      <c r="AG5" s="224"/>
      <c r="AH5" s="224" t="s">
        <v>19</v>
      </c>
      <c r="AI5" s="224"/>
      <c r="AJ5" s="259" t="s">
        <v>20</v>
      </c>
      <c r="AK5" s="259"/>
      <c r="AL5" s="224" t="s">
        <v>21</v>
      </c>
      <c r="AM5" s="260"/>
      <c r="AN5" s="176"/>
      <c r="AO5" s="284"/>
    </row>
    <row r="6" spans="1:41" s="167" customFormat="1" ht="16.5" customHeight="1">
      <c r="A6" s="29"/>
      <c r="B6" s="178"/>
      <c r="C6" s="179"/>
      <c r="D6" s="178" t="s">
        <v>22</v>
      </c>
      <c r="E6" s="178"/>
      <c r="F6" s="178" t="s">
        <v>23</v>
      </c>
      <c r="G6" s="178"/>
      <c r="H6" s="178" t="s">
        <v>22</v>
      </c>
      <c r="I6" s="178"/>
      <c r="J6" s="178" t="s">
        <v>24</v>
      </c>
      <c r="K6" s="178"/>
      <c r="L6" s="178"/>
      <c r="M6" s="178"/>
      <c r="N6" s="178" t="s">
        <v>25</v>
      </c>
      <c r="O6" s="178"/>
      <c r="P6" s="178" t="s">
        <v>25</v>
      </c>
      <c r="Q6" s="178"/>
      <c r="R6" s="178" t="s">
        <v>25</v>
      </c>
      <c r="S6" s="178"/>
      <c r="T6" s="29" t="s">
        <v>22</v>
      </c>
      <c r="U6" s="29"/>
      <c r="V6" s="29" t="s">
        <v>22</v>
      </c>
      <c r="W6" s="29"/>
      <c r="X6" s="29" t="s">
        <v>22</v>
      </c>
      <c r="Y6" s="29"/>
      <c r="Z6" s="178" t="s">
        <v>25</v>
      </c>
      <c r="AA6" s="178"/>
      <c r="AB6" s="178" t="s">
        <v>26</v>
      </c>
      <c r="AC6" s="178"/>
      <c r="AD6" s="178" t="s">
        <v>25</v>
      </c>
      <c r="AE6" s="178"/>
      <c r="AF6" s="178" t="s">
        <v>26</v>
      </c>
      <c r="AG6" s="178"/>
      <c r="AH6" s="178" t="s">
        <v>25</v>
      </c>
      <c r="AI6" s="178"/>
      <c r="AJ6" s="261" t="s">
        <v>22</v>
      </c>
      <c r="AK6" s="261"/>
      <c r="AL6" s="178" t="s">
        <v>25</v>
      </c>
      <c r="AM6" s="178"/>
      <c r="AN6" s="262" t="s">
        <v>27</v>
      </c>
      <c r="AO6" s="262" t="s">
        <v>28</v>
      </c>
    </row>
    <row r="7" spans="1:41" s="167" customFormat="1" ht="13.5" customHeight="1">
      <c r="A7" s="29"/>
      <c r="B7" s="178"/>
      <c r="C7" s="179"/>
      <c r="D7" s="178" t="s">
        <v>29</v>
      </c>
      <c r="E7" s="178" t="s">
        <v>30</v>
      </c>
      <c r="F7" s="178" t="s">
        <v>29</v>
      </c>
      <c r="G7" s="175" t="s">
        <v>30</v>
      </c>
      <c r="H7" s="178" t="s">
        <v>29</v>
      </c>
      <c r="I7" s="178" t="s">
        <v>30</v>
      </c>
      <c r="J7" s="29" t="s">
        <v>31</v>
      </c>
      <c r="K7" s="29"/>
      <c r="L7" s="29" t="s">
        <v>32</v>
      </c>
      <c r="M7" s="29"/>
      <c r="N7" s="178" t="s">
        <v>29</v>
      </c>
      <c r="O7" s="178" t="s">
        <v>30</v>
      </c>
      <c r="P7" s="178" t="s">
        <v>29</v>
      </c>
      <c r="Q7" s="178" t="s">
        <v>30</v>
      </c>
      <c r="R7" s="178" t="s">
        <v>29</v>
      </c>
      <c r="S7" s="178" t="s">
        <v>30</v>
      </c>
      <c r="T7" s="178" t="s">
        <v>29</v>
      </c>
      <c r="U7" s="178" t="s">
        <v>30</v>
      </c>
      <c r="V7" s="178" t="s">
        <v>29</v>
      </c>
      <c r="W7" s="178" t="s">
        <v>30</v>
      </c>
      <c r="X7" s="178" t="s">
        <v>29</v>
      </c>
      <c r="Y7" s="178" t="s">
        <v>30</v>
      </c>
      <c r="Z7" s="178" t="s">
        <v>29</v>
      </c>
      <c r="AA7" s="178" t="s">
        <v>30</v>
      </c>
      <c r="AB7" s="178" t="s">
        <v>29</v>
      </c>
      <c r="AC7" s="178" t="s">
        <v>30</v>
      </c>
      <c r="AD7" s="178" t="s">
        <v>29</v>
      </c>
      <c r="AE7" s="178" t="s">
        <v>30</v>
      </c>
      <c r="AF7" s="178" t="s">
        <v>29</v>
      </c>
      <c r="AG7" s="178" t="s">
        <v>30</v>
      </c>
      <c r="AH7" s="178" t="s">
        <v>29</v>
      </c>
      <c r="AI7" s="178" t="s">
        <v>30</v>
      </c>
      <c r="AJ7" s="258" t="s">
        <v>29</v>
      </c>
      <c r="AK7" s="258" t="s">
        <v>30</v>
      </c>
      <c r="AL7" s="178" t="s">
        <v>29</v>
      </c>
      <c r="AM7" s="178" t="s">
        <v>30</v>
      </c>
      <c r="AN7" s="263"/>
      <c r="AO7" s="263"/>
    </row>
    <row r="8" spans="1:41" s="167" customFormat="1" ht="18.75" customHeight="1">
      <c r="A8" s="29"/>
      <c r="B8" s="178"/>
      <c r="C8" s="174"/>
      <c r="D8" s="178"/>
      <c r="E8" s="178"/>
      <c r="F8" s="178"/>
      <c r="G8" s="174"/>
      <c r="H8" s="178"/>
      <c r="I8" s="178"/>
      <c r="J8" s="29" t="s">
        <v>29</v>
      </c>
      <c r="K8" s="29" t="s">
        <v>30</v>
      </c>
      <c r="L8" s="29" t="s">
        <v>29</v>
      </c>
      <c r="M8" s="29" t="s">
        <v>30</v>
      </c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258"/>
      <c r="AK8" s="258"/>
      <c r="AL8" s="178"/>
      <c r="AM8" s="178"/>
      <c r="AN8" s="264"/>
      <c r="AO8" s="264"/>
    </row>
    <row r="9" spans="1:41" ht="25.5" customHeight="1">
      <c r="A9" s="182" t="s">
        <v>33</v>
      </c>
      <c r="B9" s="183">
        <f>D9+H9+N9+P9+R9+T9+V9+X9+Z9+AD9+AH9+AL9</f>
        <v>20227.489999999994</v>
      </c>
      <c r="C9" s="183">
        <f>E9+I9+O9+Q9+S9+U9+W9+Y9+AA9+AE9+AI9+AM9+AK9</f>
        <v>206824.72999999998</v>
      </c>
      <c r="D9" s="184">
        <v>10285.61</v>
      </c>
      <c r="E9" s="184">
        <v>84028.23</v>
      </c>
      <c r="F9" s="185">
        <v>30674</v>
      </c>
      <c r="G9" s="185">
        <v>239970</v>
      </c>
      <c r="H9" s="184">
        <v>3105.17</v>
      </c>
      <c r="I9" s="184">
        <v>24896.99</v>
      </c>
      <c r="J9" s="185">
        <v>32336</v>
      </c>
      <c r="K9" s="185">
        <v>251317</v>
      </c>
      <c r="L9" s="185">
        <v>21460</v>
      </c>
      <c r="M9" s="185">
        <v>202169</v>
      </c>
      <c r="N9" s="184">
        <v>189.33</v>
      </c>
      <c r="O9" s="184">
        <v>4544.3</v>
      </c>
      <c r="P9" s="184">
        <v>39.72</v>
      </c>
      <c r="Q9" s="184">
        <v>691.9</v>
      </c>
      <c r="R9" s="184">
        <v>1537.2</v>
      </c>
      <c r="S9" s="184">
        <v>9389.68</v>
      </c>
      <c r="T9" s="184">
        <v>19.39</v>
      </c>
      <c r="U9" s="184">
        <v>176.76</v>
      </c>
      <c r="V9" s="184">
        <v>18.21</v>
      </c>
      <c r="W9" s="184">
        <v>71.41</v>
      </c>
      <c r="X9" s="184">
        <v>52.55</v>
      </c>
      <c r="Y9" s="184">
        <v>468.04</v>
      </c>
      <c r="Z9" s="184">
        <v>2955.79</v>
      </c>
      <c r="AA9" s="184">
        <v>7056.51</v>
      </c>
      <c r="AB9" s="185">
        <v>472613</v>
      </c>
      <c r="AC9" s="185">
        <v>1114874</v>
      </c>
      <c r="AD9" s="184">
        <v>759.92</v>
      </c>
      <c r="AE9" s="184">
        <v>25389.9</v>
      </c>
      <c r="AF9" s="185"/>
      <c r="AG9" s="185"/>
      <c r="AH9" s="184">
        <v>1263.14</v>
      </c>
      <c r="AI9" s="184">
        <v>19079.82</v>
      </c>
      <c r="AJ9" s="265">
        <v>0</v>
      </c>
      <c r="AK9" s="265">
        <v>31021.17</v>
      </c>
      <c r="AL9" s="184">
        <v>1.46</v>
      </c>
      <c r="AM9" s="184">
        <v>10.02</v>
      </c>
      <c r="AN9" s="184">
        <v>107744.03</v>
      </c>
      <c r="AO9" s="184">
        <v>56433.96</v>
      </c>
    </row>
    <row r="10" spans="1:41" ht="25.5" customHeight="1">
      <c r="A10" s="182" t="s">
        <v>34</v>
      </c>
      <c r="B10" s="183">
        <f>D10+H10+N10+P10+R10+T10+V10+X10+Z10+AD10+AH10+AL10</f>
        <v>2977.3476240000173</v>
      </c>
      <c r="C10" s="183">
        <f>E10+I10+O10+Q10+S10+U10+W10+Y10+AA10+AE10+AI10+AM10+AK10</f>
        <v>27050.16622100001</v>
      </c>
      <c r="D10" s="184">
        <v>1856.64</v>
      </c>
      <c r="E10" s="184">
        <v>17866.38</v>
      </c>
      <c r="F10" s="185">
        <v>7165</v>
      </c>
      <c r="G10" s="185">
        <v>64495</v>
      </c>
      <c r="H10" s="184">
        <v>625.63</v>
      </c>
      <c r="I10" s="184">
        <v>5803.67</v>
      </c>
      <c r="J10" s="185">
        <v>7490</v>
      </c>
      <c r="K10" s="185">
        <v>67267</v>
      </c>
      <c r="L10" s="185">
        <v>3280</v>
      </c>
      <c r="M10" s="185">
        <v>30535</v>
      </c>
      <c r="N10" s="184">
        <v>124.644456</v>
      </c>
      <c r="O10" s="184">
        <v>866.038281</v>
      </c>
      <c r="P10" s="184">
        <v>0.06686900000000005</v>
      </c>
      <c r="Q10" s="184">
        <v>6.936869</v>
      </c>
      <c r="R10" s="184">
        <v>35.719860000000004</v>
      </c>
      <c r="S10" s="184">
        <v>827.7645129999999</v>
      </c>
      <c r="T10" s="184">
        <v>0</v>
      </c>
      <c r="U10" s="184">
        <v>153.87681400000002</v>
      </c>
      <c r="V10" s="184">
        <v>-0.14</v>
      </c>
      <c r="W10" s="184">
        <v>46.181087000000005</v>
      </c>
      <c r="X10" s="184">
        <v>6.155342000000001</v>
      </c>
      <c r="Y10" s="184">
        <v>59.615342</v>
      </c>
      <c r="Z10" s="184">
        <v>323.77799700001714</v>
      </c>
      <c r="AA10" s="184">
        <v>1372.303442000008</v>
      </c>
      <c r="AB10" s="185"/>
      <c r="AC10" s="185"/>
      <c r="AD10" s="184">
        <v>2.0831</v>
      </c>
      <c r="AE10" s="184">
        <v>36.566003</v>
      </c>
      <c r="AF10" s="185"/>
      <c r="AG10" s="185"/>
      <c r="AH10" s="184">
        <v>2.77</v>
      </c>
      <c r="AI10" s="184">
        <v>10.833870000000001</v>
      </c>
      <c r="AJ10" s="265"/>
      <c r="AK10" s="265"/>
      <c r="AL10" s="184"/>
      <c r="AM10" s="184"/>
      <c r="AN10" s="184">
        <v>10999</v>
      </c>
      <c r="AO10" s="184">
        <v>10644</v>
      </c>
    </row>
    <row r="11" spans="1:41" ht="25.5" customHeight="1">
      <c r="A11" s="182" t="s">
        <v>35</v>
      </c>
      <c r="B11" s="183">
        <f>D11+H11+N11+P11+R11+T11+V11+X11+Z11+AD11+AH11+AL11</f>
        <v>5726.900000000001</v>
      </c>
      <c r="C11" s="183">
        <f>E11+I11+O11+Q11+S11+U11+W11+Y11+AA11+AE11+AI11+AM11+AK11</f>
        <v>48159.600000000006</v>
      </c>
      <c r="D11" s="184">
        <v>4079.3</v>
      </c>
      <c r="E11" s="184">
        <v>34624.1</v>
      </c>
      <c r="F11" s="185">
        <v>14187</v>
      </c>
      <c r="G11" s="185">
        <v>115962</v>
      </c>
      <c r="H11" s="184">
        <v>1186.2</v>
      </c>
      <c r="I11" s="184">
        <v>9591.9</v>
      </c>
      <c r="J11" s="185">
        <v>14846</v>
      </c>
      <c r="K11" s="185">
        <v>119623</v>
      </c>
      <c r="L11" s="185">
        <v>0</v>
      </c>
      <c r="M11" s="185">
        <v>0</v>
      </c>
      <c r="N11" s="184">
        <v>33.7</v>
      </c>
      <c r="O11" s="184">
        <v>235.4</v>
      </c>
      <c r="P11" s="184">
        <v>8.7</v>
      </c>
      <c r="Q11" s="184">
        <v>645.5</v>
      </c>
      <c r="R11" s="184">
        <v>258.1</v>
      </c>
      <c r="S11" s="184">
        <v>864.5</v>
      </c>
      <c r="T11" s="184">
        <v>8</v>
      </c>
      <c r="U11" s="184">
        <v>402.3</v>
      </c>
      <c r="V11" s="184">
        <v>2.1</v>
      </c>
      <c r="W11" s="184">
        <v>68.3</v>
      </c>
      <c r="X11" s="184">
        <v>1.5</v>
      </c>
      <c r="Y11" s="184">
        <v>11.9</v>
      </c>
      <c r="Z11" s="184">
        <v>142</v>
      </c>
      <c r="AA11" s="184">
        <v>1628.2</v>
      </c>
      <c r="AB11" s="185"/>
      <c r="AC11" s="185"/>
      <c r="AD11" s="184">
        <v>7.3</v>
      </c>
      <c r="AE11" s="184">
        <v>87.5</v>
      </c>
      <c r="AF11" s="185"/>
      <c r="AG11" s="185"/>
      <c r="AH11" s="184">
        <v>0</v>
      </c>
      <c r="AI11" s="184">
        <v>0</v>
      </c>
      <c r="AJ11" s="266"/>
      <c r="AK11" s="266"/>
      <c r="AL11" s="184"/>
      <c r="AM11" s="184"/>
      <c r="AN11" s="184">
        <v>17922.4</v>
      </c>
      <c r="AO11" s="184">
        <v>14586.8</v>
      </c>
    </row>
    <row r="12" spans="1:41" ht="25.5" customHeight="1">
      <c r="A12" s="182" t="s">
        <v>36</v>
      </c>
      <c r="B12" s="183">
        <f>D12+H12+N12+P12+R12+T12+V12+X12+Z12+AD12+AH12+AL12</f>
        <v>315.84</v>
      </c>
      <c r="C12" s="183">
        <f>E12+I12+O12+Q12+S12+U12+W12+Y12+AA12+AE12+AI12+AM12+AK12</f>
        <v>2824</v>
      </c>
      <c r="D12" s="186">
        <v>167.21</v>
      </c>
      <c r="E12" s="186">
        <v>1458.15</v>
      </c>
      <c r="F12" s="187">
        <v>638</v>
      </c>
      <c r="G12" s="188">
        <v>5149</v>
      </c>
      <c r="H12" s="188">
        <v>64.19</v>
      </c>
      <c r="I12" s="188">
        <v>539.27</v>
      </c>
      <c r="J12" s="187">
        <v>726</v>
      </c>
      <c r="K12" s="188">
        <v>6023</v>
      </c>
      <c r="L12" s="188"/>
      <c r="M12" s="188"/>
      <c r="N12" s="186">
        <v>-0.06</v>
      </c>
      <c r="O12" s="186">
        <v>231.71</v>
      </c>
      <c r="P12" s="186">
        <v>1.51</v>
      </c>
      <c r="Q12" s="186">
        <v>15.7</v>
      </c>
      <c r="R12" s="235">
        <v>20.66</v>
      </c>
      <c r="S12" s="235">
        <v>361.58</v>
      </c>
      <c r="T12" s="208"/>
      <c r="U12" s="208"/>
      <c r="V12" s="208"/>
      <c r="W12" s="208"/>
      <c r="X12" s="208">
        <v>0.5</v>
      </c>
      <c r="Y12" s="208">
        <v>0.96</v>
      </c>
      <c r="Z12" s="208">
        <v>61.83</v>
      </c>
      <c r="AA12" s="208">
        <v>216.63</v>
      </c>
      <c r="AB12" s="245">
        <v>2636</v>
      </c>
      <c r="AC12" s="208">
        <v>11021</v>
      </c>
      <c r="AD12" s="208"/>
      <c r="AE12" s="208"/>
      <c r="AF12" s="208"/>
      <c r="AG12" s="208"/>
      <c r="AH12" s="208"/>
      <c r="AI12" s="208"/>
      <c r="AJ12" s="266"/>
      <c r="AK12" s="266"/>
      <c r="AL12" s="208"/>
      <c r="AM12" s="267"/>
      <c r="AN12" s="268">
        <v>1510.26</v>
      </c>
      <c r="AO12" s="268">
        <v>1590.12</v>
      </c>
    </row>
    <row r="13" spans="1:41" ht="25.5" customHeight="1">
      <c r="A13" s="182" t="s">
        <v>37</v>
      </c>
      <c r="B13" s="183">
        <f>D13+H13+N13+P13+R13+T13+V13+X13+Z13+AD13+AH13+AL13</f>
        <v>2027.6510360000002</v>
      </c>
      <c r="C13" s="183">
        <f aca="true" t="shared" si="0" ref="C13:C25">E13+I13+O13+Q13+S13+U13+W13+Y13+AA13+AE13+AI13+AM13</f>
        <v>16019.877272999996</v>
      </c>
      <c r="D13" s="189">
        <v>942.274206</v>
      </c>
      <c r="E13" s="189">
        <v>8492.249695999999</v>
      </c>
      <c r="F13" s="190">
        <v>3823</v>
      </c>
      <c r="G13" s="191">
        <v>32723</v>
      </c>
      <c r="H13" s="189">
        <v>549.258421</v>
      </c>
      <c r="I13" s="189">
        <v>4951.648157</v>
      </c>
      <c r="J13" s="225">
        <v>3868</v>
      </c>
      <c r="K13" s="191">
        <v>32494</v>
      </c>
      <c r="L13" s="225">
        <v>20905</v>
      </c>
      <c r="M13" s="191">
        <v>199949</v>
      </c>
      <c r="N13" s="189">
        <v>7.877925</v>
      </c>
      <c r="O13" s="189">
        <v>76.550578</v>
      </c>
      <c r="P13" s="189">
        <v>87.55970400000001</v>
      </c>
      <c r="Q13" s="189">
        <v>566.3728</v>
      </c>
      <c r="R13" s="189">
        <v>45.481435999999995</v>
      </c>
      <c r="S13" s="189">
        <v>332.252507</v>
      </c>
      <c r="T13" s="236">
        <v>37.416651</v>
      </c>
      <c r="U13" s="236">
        <v>157.75446399999998</v>
      </c>
      <c r="V13" s="236">
        <v>0.38066</v>
      </c>
      <c r="W13" s="236">
        <v>5.158773</v>
      </c>
      <c r="X13" s="189">
        <v>2.470759</v>
      </c>
      <c r="Y13" s="189">
        <v>21.998828</v>
      </c>
      <c r="Z13" s="189">
        <v>350.168535</v>
      </c>
      <c r="AA13" s="189">
        <v>1160.9839439999998</v>
      </c>
      <c r="AB13" s="191">
        <v>112405</v>
      </c>
      <c r="AC13" s="191">
        <v>771720</v>
      </c>
      <c r="AD13" s="189">
        <v>4.762739</v>
      </c>
      <c r="AE13" s="189">
        <v>58.717939</v>
      </c>
      <c r="AF13" s="191">
        <v>91</v>
      </c>
      <c r="AG13" s="191">
        <v>1043</v>
      </c>
      <c r="AH13" s="189">
        <v>0</v>
      </c>
      <c r="AI13" s="189">
        <v>196.18958700000002</v>
      </c>
      <c r="AJ13" s="266"/>
      <c r="AK13" s="266"/>
      <c r="AL13" s="236">
        <v>0</v>
      </c>
      <c r="AM13" s="269">
        <v>0</v>
      </c>
      <c r="AN13" s="270">
        <v>8047.644086</v>
      </c>
      <c r="AO13" s="270">
        <v>6331.668676</v>
      </c>
    </row>
    <row r="14" spans="1:41" ht="25.5" customHeight="1">
      <c r="A14" s="182" t="s">
        <v>38</v>
      </c>
      <c r="B14" s="183">
        <f aca="true" t="shared" si="1" ref="B14:B25">D14+H14+N14+P14+R14+T14+V14+X14+Z14+AD14+AH14+AL14</f>
        <v>523.18</v>
      </c>
      <c r="C14" s="183">
        <f t="shared" si="0"/>
        <v>4002.4</v>
      </c>
      <c r="D14" s="192">
        <v>330.72</v>
      </c>
      <c r="E14" s="192">
        <v>2601.43</v>
      </c>
      <c r="F14" s="192">
        <v>0.11</v>
      </c>
      <c r="G14" s="192">
        <v>1.1</v>
      </c>
      <c r="H14" s="192">
        <v>131.06</v>
      </c>
      <c r="I14" s="192">
        <v>1087.95</v>
      </c>
      <c r="J14" s="192">
        <v>0.16</v>
      </c>
      <c r="K14" s="192">
        <v>0.97</v>
      </c>
      <c r="L14" s="192">
        <v>0</v>
      </c>
      <c r="M14" s="192">
        <v>0</v>
      </c>
      <c r="N14" s="192">
        <v>4.62</v>
      </c>
      <c r="O14" s="192">
        <v>22.24</v>
      </c>
      <c r="P14" s="192">
        <v>0</v>
      </c>
      <c r="Q14" s="192">
        <v>0</v>
      </c>
      <c r="R14" s="192">
        <v>7.79</v>
      </c>
      <c r="S14" s="192">
        <v>111.05</v>
      </c>
      <c r="T14" s="237">
        <v>0</v>
      </c>
      <c r="U14" s="237">
        <v>11.91</v>
      </c>
      <c r="V14" s="237">
        <v>0</v>
      </c>
      <c r="W14" s="237">
        <v>0</v>
      </c>
      <c r="X14" s="237">
        <v>0.28</v>
      </c>
      <c r="Y14" s="237">
        <v>1.61</v>
      </c>
      <c r="Z14" s="237">
        <v>48.54</v>
      </c>
      <c r="AA14" s="237">
        <v>162.4</v>
      </c>
      <c r="AB14" s="237">
        <v>1500</v>
      </c>
      <c r="AC14" s="237">
        <v>8142</v>
      </c>
      <c r="AD14" s="237">
        <v>0.17</v>
      </c>
      <c r="AE14" s="237">
        <v>3.81</v>
      </c>
      <c r="AF14" s="237">
        <v>4</v>
      </c>
      <c r="AG14" s="237">
        <v>28</v>
      </c>
      <c r="AH14" s="237"/>
      <c r="AI14" s="237"/>
      <c r="AJ14" s="266"/>
      <c r="AK14" s="266"/>
      <c r="AL14" s="237"/>
      <c r="AM14" s="237"/>
      <c r="AN14" s="237">
        <v>3471.49</v>
      </c>
      <c r="AO14" s="285">
        <v>4366.07</v>
      </c>
    </row>
    <row r="15" spans="1:41" ht="25.5" customHeight="1">
      <c r="A15" s="182" t="s">
        <v>39</v>
      </c>
      <c r="B15" s="183">
        <f t="shared" si="1"/>
        <v>461.644373</v>
      </c>
      <c r="C15" s="183">
        <f t="shared" si="0"/>
        <v>3725.5063500000006</v>
      </c>
      <c r="D15" s="193">
        <v>325.074612</v>
      </c>
      <c r="E15" s="193">
        <v>2771.745495</v>
      </c>
      <c r="F15" s="194"/>
      <c r="G15" s="194">
        <v>0</v>
      </c>
      <c r="H15" s="195">
        <v>109.42431</v>
      </c>
      <c r="I15" s="226">
        <v>834.791629</v>
      </c>
      <c r="J15" s="227"/>
      <c r="K15" s="228">
        <v>0</v>
      </c>
      <c r="L15" s="229">
        <v>0</v>
      </c>
      <c r="M15" s="230">
        <v>0</v>
      </c>
      <c r="N15" s="231">
        <v>0</v>
      </c>
      <c r="O15" s="231">
        <v>8.481345000000001</v>
      </c>
      <c r="P15" s="231">
        <v>0</v>
      </c>
      <c r="Q15" s="231">
        <v>0.021462000000000002</v>
      </c>
      <c r="R15" s="231">
        <v>2.388867</v>
      </c>
      <c r="S15" s="231">
        <v>27.479725</v>
      </c>
      <c r="T15" s="238">
        <v>0</v>
      </c>
      <c r="U15" s="238">
        <v>2.325755</v>
      </c>
      <c r="V15" s="238">
        <v>0</v>
      </c>
      <c r="W15" s="238">
        <v>0</v>
      </c>
      <c r="X15" s="238">
        <v>0</v>
      </c>
      <c r="Y15" s="246">
        <v>0.495283</v>
      </c>
      <c r="Z15" s="247">
        <v>23.014844</v>
      </c>
      <c r="AA15" s="247">
        <v>75.764238</v>
      </c>
      <c r="AB15" s="238">
        <v>0</v>
      </c>
      <c r="AC15" s="238">
        <v>0</v>
      </c>
      <c r="AD15" s="247">
        <v>1.74174</v>
      </c>
      <c r="AE15" s="238">
        <v>4.4014180000000005</v>
      </c>
      <c r="AF15" s="238">
        <v>0</v>
      </c>
      <c r="AG15" s="238">
        <v>0</v>
      </c>
      <c r="AH15" s="238">
        <v>0</v>
      </c>
      <c r="AI15" s="247">
        <v>0</v>
      </c>
      <c r="AJ15" s="266"/>
      <c r="AK15" s="266"/>
      <c r="AL15" s="247">
        <v>0</v>
      </c>
      <c r="AM15" s="271">
        <v>0</v>
      </c>
      <c r="AN15" s="247">
        <v>3408</v>
      </c>
      <c r="AO15" s="247">
        <v>3041</v>
      </c>
    </row>
    <row r="16" spans="1:41" ht="25.5" customHeight="1">
      <c r="A16" s="182" t="s">
        <v>40</v>
      </c>
      <c r="B16" s="183">
        <f t="shared" si="1"/>
        <v>64.44000000000001</v>
      </c>
      <c r="C16" s="183">
        <f t="shared" si="0"/>
        <v>765.7799999999999</v>
      </c>
      <c r="D16" s="196">
        <v>46.79</v>
      </c>
      <c r="E16" s="196">
        <v>580.02</v>
      </c>
      <c r="F16" s="197">
        <v>256</v>
      </c>
      <c r="G16" s="197">
        <v>1745</v>
      </c>
      <c r="H16" s="198">
        <v>16.97</v>
      </c>
      <c r="I16" s="198">
        <v>140.63</v>
      </c>
      <c r="J16" s="197">
        <v>166</v>
      </c>
      <c r="K16" s="197">
        <v>1271</v>
      </c>
      <c r="L16" s="197">
        <v>0</v>
      </c>
      <c r="M16" s="197">
        <v>0</v>
      </c>
      <c r="N16" s="232">
        <v>0.33</v>
      </c>
      <c r="O16" s="198">
        <v>22.55</v>
      </c>
      <c r="P16" s="233">
        <v>0.04</v>
      </c>
      <c r="Q16" s="233">
        <v>0.04</v>
      </c>
      <c r="R16" s="233">
        <v>0.29</v>
      </c>
      <c r="S16" s="239">
        <v>0.29</v>
      </c>
      <c r="T16" s="240">
        <v>0</v>
      </c>
      <c r="U16" s="240">
        <v>0</v>
      </c>
      <c r="V16" s="240">
        <v>0</v>
      </c>
      <c r="W16" s="240">
        <v>0</v>
      </c>
      <c r="X16" s="241">
        <v>0</v>
      </c>
      <c r="Y16" s="241">
        <v>20.33</v>
      </c>
      <c r="Z16" s="248">
        <v>0.02</v>
      </c>
      <c r="AA16" s="249">
        <v>1.42</v>
      </c>
      <c r="AB16" s="250">
        <v>2</v>
      </c>
      <c r="AC16" s="250">
        <v>24</v>
      </c>
      <c r="AD16" s="250">
        <v>0</v>
      </c>
      <c r="AE16" s="250">
        <v>0.5</v>
      </c>
      <c r="AF16" s="250">
        <v>0</v>
      </c>
      <c r="AG16" s="250">
        <v>120</v>
      </c>
      <c r="AH16" s="240">
        <v>0</v>
      </c>
      <c r="AI16" s="240">
        <v>0</v>
      </c>
      <c r="AJ16" s="266"/>
      <c r="AK16" s="266"/>
      <c r="AL16" s="240">
        <v>0</v>
      </c>
      <c r="AM16" s="272">
        <v>0</v>
      </c>
      <c r="AN16" s="273">
        <v>358.5</v>
      </c>
      <c r="AO16" s="286">
        <v>286.68</v>
      </c>
    </row>
    <row r="17" spans="1:41" ht="25.5" customHeight="1">
      <c r="A17" s="182" t="s">
        <v>41</v>
      </c>
      <c r="B17" s="183">
        <f t="shared" si="1"/>
        <v>1259.33</v>
      </c>
      <c r="C17" s="183">
        <f t="shared" si="0"/>
        <v>9716.089999999998</v>
      </c>
      <c r="D17" s="184">
        <v>658.02</v>
      </c>
      <c r="E17" s="184">
        <v>4803.13</v>
      </c>
      <c r="F17" s="185">
        <v>1403</v>
      </c>
      <c r="G17" s="185">
        <v>18130</v>
      </c>
      <c r="H17" s="184">
        <v>253.8</v>
      </c>
      <c r="I17" s="184">
        <v>1706.62</v>
      </c>
      <c r="J17" s="185">
        <v>1444</v>
      </c>
      <c r="K17" s="185">
        <v>18477</v>
      </c>
      <c r="L17" s="185">
        <v>4492</v>
      </c>
      <c r="M17" s="185">
        <v>20961</v>
      </c>
      <c r="N17" s="184">
        <v>28.74</v>
      </c>
      <c r="O17" s="184">
        <v>286.69</v>
      </c>
      <c r="P17" s="234">
        <v>5.75</v>
      </c>
      <c r="Q17" s="234">
        <v>9.68</v>
      </c>
      <c r="R17" s="184">
        <v>9.69</v>
      </c>
      <c r="S17" s="184">
        <v>135.78</v>
      </c>
      <c r="T17" s="184">
        <v>8.02</v>
      </c>
      <c r="U17" s="184">
        <v>8.02</v>
      </c>
      <c r="V17" s="184">
        <v>234.69</v>
      </c>
      <c r="W17" s="184">
        <v>2395.13</v>
      </c>
      <c r="X17" s="184">
        <v>1.09</v>
      </c>
      <c r="Y17" s="184">
        <v>8.71</v>
      </c>
      <c r="Z17" s="184">
        <v>31.58</v>
      </c>
      <c r="AA17" s="184">
        <v>253.6</v>
      </c>
      <c r="AB17" s="185">
        <v>651</v>
      </c>
      <c r="AC17" s="185">
        <v>5166</v>
      </c>
      <c r="AD17" s="184">
        <v>27.95</v>
      </c>
      <c r="AE17" s="184">
        <v>108.73</v>
      </c>
      <c r="AF17" s="185">
        <v>145</v>
      </c>
      <c r="AG17" s="185">
        <v>414</v>
      </c>
      <c r="AH17" s="184"/>
      <c r="AI17" s="184"/>
      <c r="AJ17" s="266"/>
      <c r="AK17" s="266"/>
      <c r="AL17" s="184"/>
      <c r="AM17" s="184"/>
      <c r="AN17" s="184">
        <v>3227.72</v>
      </c>
      <c r="AO17" s="184">
        <v>2623.33</v>
      </c>
    </row>
    <row r="18" spans="1:41" ht="25.5" customHeight="1">
      <c r="A18" s="182" t="s">
        <v>42</v>
      </c>
      <c r="B18" s="183">
        <f t="shared" si="1"/>
        <v>3245.83</v>
      </c>
      <c r="C18" s="183">
        <f t="shared" si="0"/>
        <v>27752.59</v>
      </c>
      <c r="D18" s="199">
        <v>2016.46</v>
      </c>
      <c r="E18" s="199">
        <v>17095.85</v>
      </c>
      <c r="F18" s="200">
        <v>6735</v>
      </c>
      <c r="G18" s="200">
        <v>57072</v>
      </c>
      <c r="H18" s="199">
        <v>703.98</v>
      </c>
      <c r="I18" s="199">
        <v>5945.39</v>
      </c>
      <c r="J18" s="200">
        <v>7574</v>
      </c>
      <c r="K18" s="200">
        <v>63365</v>
      </c>
      <c r="L18" s="200">
        <v>5121</v>
      </c>
      <c r="M18" s="200">
        <v>52197</v>
      </c>
      <c r="N18" s="199">
        <v>23.84</v>
      </c>
      <c r="O18" s="199">
        <v>311.81</v>
      </c>
      <c r="P18" s="199">
        <v>2.74</v>
      </c>
      <c r="Q18" s="199">
        <v>25.55</v>
      </c>
      <c r="R18" s="199">
        <v>201.66</v>
      </c>
      <c r="S18" s="199">
        <v>2058.88</v>
      </c>
      <c r="T18" s="242">
        <v>76.13</v>
      </c>
      <c r="U18" s="242">
        <v>1033.42</v>
      </c>
      <c r="V18" s="243"/>
      <c r="W18" s="243">
        <v>0</v>
      </c>
      <c r="X18" s="242">
        <v>0.31</v>
      </c>
      <c r="Y18" s="242">
        <v>21.69</v>
      </c>
      <c r="Z18" s="242">
        <v>211.38</v>
      </c>
      <c r="AA18" s="242">
        <v>1103.73</v>
      </c>
      <c r="AB18" s="243">
        <v>28896</v>
      </c>
      <c r="AC18" s="243">
        <v>110593</v>
      </c>
      <c r="AD18" s="243">
        <v>2.42</v>
      </c>
      <c r="AE18" s="243">
        <v>12.97</v>
      </c>
      <c r="AF18" s="243">
        <v>32</v>
      </c>
      <c r="AG18" s="243">
        <v>175</v>
      </c>
      <c r="AH18" s="242">
        <v>6.91</v>
      </c>
      <c r="AI18" s="242">
        <v>141.17</v>
      </c>
      <c r="AJ18" s="266"/>
      <c r="AK18" s="266"/>
      <c r="AL18" s="242"/>
      <c r="AM18" s="274">
        <v>2.13</v>
      </c>
      <c r="AN18" s="275">
        <v>10922.93</v>
      </c>
      <c r="AO18" s="275">
        <v>9693.84</v>
      </c>
    </row>
    <row r="19" spans="1:41" ht="25.5" customHeight="1">
      <c r="A19" s="182" t="s">
        <v>43</v>
      </c>
      <c r="B19" s="183">
        <f t="shared" si="1"/>
        <v>35.04</v>
      </c>
      <c r="C19" s="183">
        <f t="shared" si="0"/>
        <v>673.83</v>
      </c>
      <c r="D19" s="201">
        <v>16.27</v>
      </c>
      <c r="E19" s="201">
        <v>163.26</v>
      </c>
      <c r="F19" s="202">
        <v>61</v>
      </c>
      <c r="G19" s="202">
        <v>597</v>
      </c>
      <c r="H19" s="201">
        <v>8.14</v>
      </c>
      <c r="I19" s="201">
        <v>46.78</v>
      </c>
      <c r="J19" s="202">
        <v>60</v>
      </c>
      <c r="K19" s="202">
        <v>577</v>
      </c>
      <c r="L19" s="202">
        <v>0</v>
      </c>
      <c r="M19" s="202">
        <v>0</v>
      </c>
      <c r="N19" s="201">
        <v>1.56</v>
      </c>
      <c r="O19" s="201">
        <v>25.71</v>
      </c>
      <c r="P19" s="201">
        <v>0</v>
      </c>
      <c r="Q19" s="201">
        <v>-0.64</v>
      </c>
      <c r="R19" s="201">
        <v>0</v>
      </c>
      <c r="S19" s="201">
        <v>48.92</v>
      </c>
      <c r="T19" s="201">
        <v>0</v>
      </c>
      <c r="U19" s="201">
        <v>0</v>
      </c>
      <c r="V19" s="201">
        <v>0</v>
      </c>
      <c r="W19" s="201">
        <v>0</v>
      </c>
      <c r="X19" s="201">
        <v>0.84</v>
      </c>
      <c r="Y19" s="201">
        <v>2.91</v>
      </c>
      <c r="Z19" s="201">
        <v>7.98</v>
      </c>
      <c r="AA19" s="201">
        <v>39.64</v>
      </c>
      <c r="AB19" s="202" t="s">
        <v>44</v>
      </c>
      <c r="AC19" s="202" t="s">
        <v>44</v>
      </c>
      <c r="AD19" s="201">
        <v>0.25</v>
      </c>
      <c r="AE19" s="201">
        <v>347.25</v>
      </c>
      <c r="AF19" s="202" t="s">
        <v>44</v>
      </c>
      <c r="AG19" s="202" t="s">
        <v>44</v>
      </c>
      <c r="AH19" s="201">
        <v>0</v>
      </c>
      <c r="AI19" s="201">
        <v>0</v>
      </c>
      <c r="AJ19" s="266"/>
      <c r="AK19" s="266"/>
      <c r="AL19" s="201">
        <v>0</v>
      </c>
      <c r="AM19" s="276">
        <v>0</v>
      </c>
      <c r="AN19" s="201">
        <v>668.21</v>
      </c>
      <c r="AO19" s="201">
        <v>373.77</v>
      </c>
    </row>
    <row r="20" spans="1:41" ht="25.5" customHeight="1">
      <c r="A20" s="182" t="s">
        <v>45</v>
      </c>
      <c r="B20" s="183">
        <f t="shared" si="1"/>
        <v>45.27</v>
      </c>
      <c r="C20" s="183">
        <f t="shared" si="0"/>
        <v>478.13</v>
      </c>
      <c r="D20" s="186">
        <v>35.81</v>
      </c>
      <c r="E20" s="186">
        <v>426.4</v>
      </c>
      <c r="F20" s="186">
        <v>148</v>
      </c>
      <c r="G20" s="186">
        <v>1520</v>
      </c>
      <c r="H20" s="186">
        <v>9.46</v>
      </c>
      <c r="I20" s="186">
        <v>50.11</v>
      </c>
      <c r="J20" s="186">
        <v>118</v>
      </c>
      <c r="K20" s="186">
        <v>565</v>
      </c>
      <c r="L20" s="186"/>
      <c r="M20" s="186"/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208">
        <v>0</v>
      </c>
      <c r="U20" s="208">
        <v>0</v>
      </c>
      <c r="V20" s="208"/>
      <c r="W20" s="208"/>
      <c r="X20" s="208"/>
      <c r="Y20" s="208"/>
      <c r="Z20" s="208">
        <v>0</v>
      </c>
      <c r="AA20" s="208">
        <v>1.62</v>
      </c>
      <c r="AB20" s="208">
        <v>0</v>
      </c>
      <c r="AC20" s="208">
        <v>59</v>
      </c>
      <c r="AD20" s="208"/>
      <c r="AE20" s="208"/>
      <c r="AF20" s="208"/>
      <c r="AG20" s="208"/>
      <c r="AH20" s="208"/>
      <c r="AI20" s="208"/>
      <c r="AJ20" s="266"/>
      <c r="AK20" s="266"/>
      <c r="AL20" s="208"/>
      <c r="AM20" s="267"/>
      <c r="AN20" s="277">
        <v>500.46</v>
      </c>
      <c r="AO20" s="277">
        <v>524.68</v>
      </c>
    </row>
    <row r="21" spans="1:41" s="168" customFormat="1" ht="25.5" customHeight="1">
      <c r="A21" s="203" t="s">
        <v>46</v>
      </c>
      <c r="B21" s="183">
        <f t="shared" si="1"/>
        <v>145.516218</v>
      </c>
      <c r="C21" s="183">
        <f t="shared" si="0"/>
        <v>678.544547</v>
      </c>
      <c r="D21" s="204">
        <v>52.186511</v>
      </c>
      <c r="E21" s="204">
        <v>357.141843</v>
      </c>
      <c r="F21" s="205">
        <v>244</v>
      </c>
      <c r="G21" s="205">
        <v>1498</v>
      </c>
      <c r="H21" s="204">
        <v>19.823347</v>
      </c>
      <c r="I21" s="204">
        <v>99.491286</v>
      </c>
      <c r="J21" s="205">
        <v>239</v>
      </c>
      <c r="K21" s="205">
        <v>1100</v>
      </c>
      <c r="L21" s="205">
        <v>0</v>
      </c>
      <c r="M21" s="205">
        <v>0</v>
      </c>
      <c r="N21" s="204">
        <v>2.022641</v>
      </c>
      <c r="O21" s="204">
        <v>18.319741</v>
      </c>
      <c r="P21" s="204"/>
      <c r="Q21" s="204">
        <v>3.119512</v>
      </c>
      <c r="R21" s="204">
        <v>69.454868</v>
      </c>
      <c r="S21" s="204">
        <v>162.307461</v>
      </c>
      <c r="T21" s="244"/>
      <c r="U21" s="244"/>
      <c r="V21" s="244"/>
      <c r="W21" s="244"/>
      <c r="X21" s="244"/>
      <c r="Y21" s="244"/>
      <c r="Z21" s="244">
        <v>2.028851</v>
      </c>
      <c r="AA21" s="244">
        <v>38.084704</v>
      </c>
      <c r="AB21" s="244"/>
      <c r="AC21" s="244"/>
      <c r="AD21" s="244"/>
      <c r="AE21" s="244">
        <v>0.08</v>
      </c>
      <c r="AF21" s="244"/>
      <c r="AG21" s="244"/>
      <c r="AH21" s="244"/>
      <c r="AI21" s="244"/>
      <c r="AJ21" s="266"/>
      <c r="AK21" s="266"/>
      <c r="AL21" s="244"/>
      <c r="AM21" s="278"/>
      <c r="AN21" s="244">
        <v>384.666214</v>
      </c>
      <c r="AO21" s="244">
        <v>666.519432</v>
      </c>
    </row>
    <row r="22" spans="1:41" ht="25.5" customHeight="1">
      <c r="A22" s="182" t="s">
        <v>47</v>
      </c>
      <c r="B22" s="183">
        <f t="shared" si="1"/>
        <v>115.55</v>
      </c>
      <c r="C22" s="183">
        <f t="shared" si="0"/>
        <v>925.1800000000001</v>
      </c>
      <c r="D22" s="184">
        <v>80.51</v>
      </c>
      <c r="E22" s="184">
        <v>637.04</v>
      </c>
      <c r="F22" s="185">
        <v>363</v>
      </c>
      <c r="G22" s="185">
        <v>2749</v>
      </c>
      <c r="H22" s="184">
        <v>28.4</v>
      </c>
      <c r="I22" s="184">
        <v>230.45</v>
      </c>
      <c r="J22" s="185">
        <v>354</v>
      </c>
      <c r="K22" s="185">
        <v>2812</v>
      </c>
      <c r="L22" s="185">
        <v>0</v>
      </c>
      <c r="M22" s="185">
        <v>0</v>
      </c>
      <c r="N22" s="184">
        <v>0.25</v>
      </c>
      <c r="O22" s="184">
        <v>3.42</v>
      </c>
      <c r="P22" s="184">
        <v>0.5</v>
      </c>
      <c r="Q22" s="184">
        <v>3.24</v>
      </c>
      <c r="R22" s="184">
        <v>0.69</v>
      </c>
      <c r="S22" s="184">
        <v>16.11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1.8</v>
      </c>
      <c r="AA22" s="184">
        <v>17.08</v>
      </c>
      <c r="AB22" s="185">
        <v>0</v>
      </c>
      <c r="AC22" s="185"/>
      <c r="AD22" s="184">
        <v>3.4</v>
      </c>
      <c r="AE22" s="184">
        <v>17.84</v>
      </c>
      <c r="AF22" s="185">
        <v>0</v>
      </c>
      <c r="AG22" s="185">
        <v>0</v>
      </c>
      <c r="AH22" s="184">
        <v>0</v>
      </c>
      <c r="AI22" s="184">
        <v>0</v>
      </c>
      <c r="AJ22" s="266"/>
      <c r="AK22" s="266"/>
      <c r="AL22" s="184"/>
      <c r="AM22" s="184"/>
      <c r="AN22" s="184">
        <v>491.23</v>
      </c>
      <c r="AO22" s="184">
        <v>313.23</v>
      </c>
    </row>
    <row r="23" spans="1:41" ht="25.5" customHeight="1">
      <c r="A23" s="182" t="s">
        <v>48</v>
      </c>
      <c r="B23" s="183">
        <f t="shared" si="1"/>
        <v>881.7541879999981</v>
      </c>
      <c r="C23" s="183">
        <f t="shared" si="0"/>
        <v>5742.649767000003</v>
      </c>
      <c r="D23" s="206">
        <v>299.090686</v>
      </c>
      <c r="E23" s="206">
        <v>3219.2339060000004</v>
      </c>
      <c r="F23" s="207">
        <v>1054</v>
      </c>
      <c r="G23" s="208">
        <v>10619</v>
      </c>
      <c r="H23" s="206">
        <v>120.854927999998</v>
      </c>
      <c r="I23" s="206">
        <v>1008.802575000003</v>
      </c>
      <c r="J23" s="207">
        <v>1053</v>
      </c>
      <c r="K23" s="208">
        <v>10558</v>
      </c>
      <c r="L23" s="208">
        <v>2867</v>
      </c>
      <c r="M23" s="208">
        <v>10711</v>
      </c>
      <c r="N23" s="206">
        <v>2.524529</v>
      </c>
      <c r="O23" s="206">
        <v>50.441101999999994</v>
      </c>
      <c r="P23" s="149">
        <v>0.24659</v>
      </c>
      <c r="Q23" s="206">
        <v>3.1161149999999997</v>
      </c>
      <c r="R23" s="206">
        <v>111.271892</v>
      </c>
      <c r="S23" s="206">
        <v>366.881822</v>
      </c>
      <c r="T23" s="208">
        <v>0</v>
      </c>
      <c r="U23" s="208">
        <v>3.691385</v>
      </c>
      <c r="V23" s="208">
        <v>0</v>
      </c>
      <c r="W23" s="208">
        <v>0</v>
      </c>
      <c r="X23" s="208">
        <v>0</v>
      </c>
      <c r="Y23" s="208">
        <v>0</v>
      </c>
      <c r="Z23" s="206">
        <v>347.765563</v>
      </c>
      <c r="AA23" s="206">
        <v>1089.549261999999</v>
      </c>
      <c r="AB23" s="251">
        <v>70802</v>
      </c>
      <c r="AC23" s="251">
        <v>202740</v>
      </c>
      <c r="AD23" s="252">
        <v>0</v>
      </c>
      <c r="AE23" s="252">
        <v>0.9336</v>
      </c>
      <c r="AF23" s="252">
        <v>0</v>
      </c>
      <c r="AG23" s="252">
        <v>102</v>
      </c>
      <c r="AH23" s="252">
        <v>0</v>
      </c>
      <c r="AI23" s="252">
        <v>0</v>
      </c>
      <c r="AJ23" s="266"/>
      <c r="AK23" s="266"/>
      <c r="AL23" s="252">
        <v>0</v>
      </c>
      <c r="AM23" s="252">
        <v>0</v>
      </c>
      <c r="AN23" s="279">
        <v>2123.36</v>
      </c>
      <c r="AO23" s="277">
        <v>1493.18</v>
      </c>
    </row>
    <row r="24" spans="1:41" ht="25.5" customHeight="1">
      <c r="A24" s="182" t="s">
        <v>49</v>
      </c>
      <c r="B24" s="183">
        <f t="shared" si="1"/>
        <v>334.6434989999999</v>
      </c>
      <c r="C24" s="183">
        <f t="shared" si="0"/>
        <v>2264.13115</v>
      </c>
      <c r="D24" s="209">
        <v>201.62725999999998</v>
      </c>
      <c r="E24" s="209">
        <v>1200.56971</v>
      </c>
      <c r="F24" s="210">
        <v>648</v>
      </c>
      <c r="G24" s="209">
        <v>3113</v>
      </c>
      <c r="H24" s="209">
        <v>123.08958899999993</v>
      </c>
      <c r="I24" s="209">
        <v>1035.294111</v>
      </c>
      <c r="J24" s="209">
        <v>1372</v>
      </c>
      <c r="K24" s="209">
        <v>11087</v>
      </c>
      <c r="L24" s="209">
        <v>0</v>
      </c>
      <c r="M24" s="209">
        <v>0</v>
      </c>
      <c r="N24" s="209">
        <v>1.806736</v>
      </c>
      <c r="O24" s="209">
        <v>4.285995</v>
      </c>
      <c r="P24" s="209">
        <v>0</v>
      </c>
      <c r="Q24" s="209">
        <v>0.006792</v>
      </c>
      <c r="R24" s="209">
        <v>4.640566</v>
      </c>
      <c r="S24" s="209">
        <v>8.072849</v>
      </c>
      <c r="T24" s="209">
        <v>0</v>
      </c>
      <c r="U24" s="209">
        <v>0</v>
      </c>
      <c r="V24" s="209">
        <v>0</v>
      </c>
      <c r="W24" s="209">
        <v>0</v>
      </c>
      <c r="X24" s="209">
        <v>0</v>
      </c>
      <c r="Y24" s="209">
        <v>0</v>
      </c>
      <c r="Z24" s="209">
        <v>3.479348</v>
      </c>
      <c r="AA24" s="209">
        <v>15.901693</v>
      </c>
      <c r="AB24" s="209">
        <v>229</v>
      </c>
      <c r="AC24" s="209">
        <v>1029</v>
      </c>
      <c r="AD24" s="209">
        <v>0</v>
      </c>
      <c r="AE24" s="209">
        <v>0</v>
      </c>
      <c r="AF24" s="209">
        <v>0</v>
      </c>
      <c r="AG24" s="209">
        <v>0</v>
      </c>
      <c r="AH24" s="209">
        <v>0</v>
      </c>
      <c r="AI24" s="209">
        <v>0</v>
      </c>
      <c r="AJ24" s="266">
        <v>0</v>
      </c>
      <c r="AK24" s="266">
        <v>0</v>
      </c>
      <c r="AL24" s="209"/>
      <c r="AM24" s="280"/>
      <c r="AN24" s="281">
        <v>948.39</v>
      </c>
      <c r="AO24" s="281">
        <v>129.32</v>
      </c>
    </row>
    <row r="25" spans="1:41" ht="25.5" customHeight="1">
      <c r="A25" s="182" t="s">
        <v>50</v>
      </c>
      <c r="B25" s="183">
        <f t="shared" si="1"/>
        <v>1474.1100000000001</v>
      </c>
      <c r="C25" s="183">
        <f t="shared" si="0"/>
        <v>8978.819999999998</v>
      </c>
      <c r="D25" s="184">
        <v>724.63</v>
      </c>
      <c r="E25" s="184">
        <v>5030.2</v>
      </c>
      <c r="F25" s="185">
        <v>2159</v>
      </c>
      <c r="G25" s="185">
        <v>18689</v>
      </c>
      <c r="H25" s="184">
        <v>219.78</v>
      </c>
      <c r="I25" s="184">
        <v>1520.28</v>
      </c>
      <c r="J25" s="185">
        <v>2650</v>
      </c>
      <c r="K25" s="185">
        <v>19115</v>
      </c>
      <c r="L25" s="185"/>
      <c r="M25" s="185"/>
      <c r="N25" s="184">
        <v>265.78</v>
      </c>
      <c r="O25" s="184">
        <v>1080.45</v>
      </c>
      <c r="P25" s="184">
        <v>0.27</v>
      </c>
      <c r="Q25" s="184">
        <v>2.43</v>
      </c>
      <c r="R25" s="184">
        <v>41.96</v>
      </c>
      <c r="S25" s="184">
        <v>482.58</v>
      </c>
      <c r="T25" s="184">
        <v>0.02</v>
      </c>
      <c r="U25" s="184">
        <v>25</v>
      </c>
      <c r="V25" s="184"/>
      <c r="W25" s="184"/>
      <c r="X25" s="184">
        <v>0.49</v>
      </c>
      <c r="Y25" s="184">
        <v>4.61</v>
      </c>
      <c r="Z25" s="184">
        <v>220.43</v>
      </c>
      <c r="AA25" s="184">
        <v>824.97</v>
      </c>
      <c r="AB25" s="185">
        <v>3108</v>
      </c>
      <c r="AC25" s="185">
        <v>12664</v>
      </c>
      <c r="AD25" s="184">
        <v>0.75</v>
      </c>
      <c r="AE25" s="184">
        <v>6.96</v>
      </c>
      <c r="AF25" s="185">
        <v>12</v>
      </c>
      <c r="AG25" s="185">
        <v>104</v>
      </c>
      <c r="AH25" s="184"/>
      <c r="AI25" s="184"/>
      <c r="AJ25" s="266"/>
      <c r="AK25" s="266"/>
      <c r="AL25" s="184"/>
      <c r="AM25" s="184">
        <v>1.34</v>
      </c>
      <c r="AN25" s="184">
        <v>2527.08</v>
      </c>
      <c r="AO25" s="184"/>
    </row>
    <row r="26" spans="1:41" ht="33" customHeight="1">
      <c r="A26" s="182" t="s">
        <v>51</v>
      </c>
      <c r="B26" s="211">
        <f>SUM(B9:B25)</f>
        <v>39861.536938000005</v>
      </c>
      <c r="C26" s="211">
        <f>SUM(C9:C25)</f>
        <v>366582.0253080001</v>
      </c>
      <c r="D26" s="211">
        <f>SUM(D9:D25)</f>
        <v>22118.223275</v>
      </c>
      <c r="E26" s="211">
        <f aca="true" t="shared" si="2" ref="E26:AO26">SUM(E9:E25)</f>
        <v>185355.13065000004</v>
      </c>
      <c r="F26" s="211">
        <f t="shared" si="2"/>
        <v>69558.11</v>
      </c>
      <c r="G26" s="211">
        <f t="shared" si="2"/>
        <v>574032.1</v>
      </c>
      <c r="H26" s="211">
        <f t="shared" si="2"/>
        <v>7275.230594999998</v>
      </c>
      <c r="I26" s="211">
        <f t="shared" si="2"/>
        <v>59490.067758</v>
      </c>
      <c r="J26" s="211">
        <f t="shared" si="2"/>
        <v>74296.16</v>
      </c>
      <c r="K26" s="211">
        <f t="shared" si="2"/>
        <v>605651.97</v>
      </c>
      <c r="L26" s="211">
        <f t="shared" si="2"/>
        <v>58125</v>
      </c>
      <c r="M26" s="211">
        <f t="shared" si="2"/>
        <v>516522</v>
      </c>
      <c r="N26" s="211">
        <f t="shared" si="2"/>
        <v>686.966287</v>
      </c>
      <c r="O26" s="211">
        <f t="shared" si="2"/>
        <v>7788.3970420000005</v>
      </c>
      <c r="P26" s="211">
        <f t="shared" si="2"/>
        <v>147.10316300000002</v>
      </c>
      <c r="Q26" s="211">
        <f t="shared" si="2"/>
        <v>1972.97355</v>
      </c>
      <c r="R26" s="211">
        <f t="shared" si="2"/>
        <v>2346.997489</v>
      </c>
      <c r="S26" s="211">
        <f t="shared" si="2"/>
        <v>15194.128877</v>
      </c>
      <c r="T26" s="211">
        <f t="shared" si="2"/>
        <v>148.976651</v>
      </c>
      <c r="U26" s="211">
        <f t="shared" si="2"/>
        <v>1975.058418</v>
      </c>
      <c r="V26" s="211">
        <f t="shared" si="2"/>
        <v>255.24066</v>
      </c>
      <c r="W26" s="211">
        <f t="shared" si="2"/>
        <v>2586.17986</v>
      </c>
      <c r="X26" s="211">
        <f t="shared" si="2"/>
        <v>66.18610100000001</v>
      </c>
      <c r="Y26" s="211">
        <f t="shared" si="2"/>
        <v>622.8694530000001</v>
      </c>
      <c r="Z26" s="211">
        <f t="shared" si="2"/>
        <v>4731.585138000017</v>
      </c>
      <c r="AA26" s="211">
        <f t="shared" si="2"/>
        <v>15058.387283000005</v>
      </c>
      <c r="AB26" s="211">
        <f t="shared" si="2"/>
        <v>692842</v>
      </c>
      <c r="AC26" s="211">
        <f t="shared" si="2"/>
        <v>2238032</v>
      </c>
      <c r="AD26" s="211">
        <f t="shared" si="2"/>
        <v>810.7475789999999</v>
      </c>
      <c r="AE26" s="211">
        <f t="shared" si="2"/>
        <v>26076.158960000004</v>
      </c>
      <c r="AF26" s="211">
        <f t="shared" si="2"/>
        <v>284</v>
      </c>
      <c r="AG26" s="211">
        <f t="shared" si="2"/>
        <v>1986</v>
      </c>
      <c r="AH26" s="211">
        <f t="shared" si="2"/>
        <v>1272.8200000000002</v>
      </c>
      <c r="AI26" s="211">
        <f t="shared" si="2"/>
        <v>19428.013456999997</v>
      </c>
      <c r="AJ26" s="211">
        <f t="shared" si="2"/>
        <v>0</v>
      </c>
      <c r="AK26" s="211">
        <f t="shared" si="2"/>
        <v>31021.17</v>
      </c>
      <c r="AL26" s="211">
        <f t="shared" si="2"/>
        <v>1.46</v>
      </c>
      <c r="AM26" s="211">
        <f t="shared" si="2"/>
        <v>13.489999999999998</v>
      </c>
      <c r="AN26" s="211">
        <f t="shared" si="2"/>
        <v>175255.37029999995</v>
      </c>
      <c r="AO26" s="211">
        <f t="shared" si="2"/>
        <v>113098.16810799997</v>
      </c>
    </row>
    <row r="27" spans="1:41" ht="33" customHeight="1">
      <c r="A27" s="212" t="s">
        <v>52</v>
      </c>
      <c r="B27" s="212"/>
      <c r="C27" s="212"/>
      <c r="D27" s="212"/>
      <c r="E27" s="212"/>
      <c r="F27" s="212"/>
      <c r="G27" s="212"/>
      <c r="H27" s="213"/>
      <c r="I27" s="215"/>
      <c r="J27" s="215"/>
      <c r="K27" s="215"/>
      <c r="L27" s="215"/>
      <c r="M27" s="213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4"/>
      <c r="Y27" s="214"/>
      <c r="Z27" s="214"/>
      <c r="AA27" s="214"/>
      <c r="AB27" s="214"/>
      <c r="AC27" s="221"/>
      <c r="AD27" s="214"/>
      <c r="AE27" s="214"/>
      <c r="AF27" s="221"/>
      <c r="AG27" s="221"/>
      <c r="AH27" s="214"/>
      <c r="AI27" s="214"/>
      <c r="AL27" s="214"/>
      <c r="AM27" s="214"/>
      <c r="AN27" s="214"/>
      <c r="AO27" s="214"/>
    </row>
    <row r="28" spans="1:41" ht="14.25">
      <c r="A28" s="214"/>
      <c r="B28" s="214"/>
      <c r="C28" s="214"/>
      <c r="D28" s="214"/>
      <c r="E28" s="215"/>
      <c r="F28" s="215"/>
      <c r="G28" s="216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L28" s="213"/>
      <c r="AM28" s="213"/>
      <c r="AN28" s="213"/>
      <c r="AO28" s="213"/>
    </row>
    <row r="29" spans="4:41" ht="14.25">
      <c r="D29" s="217"/>
      <c r="E29" s="218"/>
      <c r="F29" s="215"/>
      <c r="G29" s="219"/>
      <c r="H29" s="213"/>
      <c r="I29" s="215"/>
      <c r="J29" s="215"/>
      <c r="K29" s="215"/>
      <c r="L29" s="215"/>
      <c r="M29" s="213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4"/>
      <c r="Y29" s="214"/>
      <c r="Z29" s="214"/>
      <c r="AA29" s="214"/>
      <c r="AB29" s="214"/>
      <c r="AC29" s="221"/>
      <c r="AD29" s="214"/>
      <c r="AE29" s="214"/>
      <c r="AF29" s="221"/>
      <c r="AG29" s="221"/>
      <c r="AH29" s="214"/>
      <c r="AI29" s="214"/>
      <c r="AL29" s="214"/>
      <c r="AM29" s="214"/>
      <c r="AN29" s="214"/>
      <c r="AO29" s="214"/>
    </row>
    <row r="30" spans="2:41" ht="14.25">
      <c r="B30" s="220"/>
      <c r="C30" s="220"/>
      <c r="D30" s="217"/>
      <c r="E30" s="220"/>
      <c r="F30" s="215"/>
      <c r="G30" s="219"/>
      <c r="H30" s="213"/>
      <c r="I30" s="215"/>
      <c r="J30" s="215"/>
      <c r="K30" s="215"/>
      <c r="L30" s="215"/>
      <c r="M30" s="213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4"/>
      <c r="Y30" s="214"/>
      <c r="Z30" s="214"/>
      <c r="AA30" s="214"/>
      <c r="AB30" s="214"/>
      <c r="AC30" s="221"/>
      <c r="AD30" s="214"/>
      <c r="AE30" s="214"/>
      <c r="AF30" s="221"/>
      <c r="AG30" s="221"/>
      <c r="AH30" s="214"/>
      <c r="AI30" s="214"/>
      <c r="AL30" s="214"/>
      <c r="AM30" s="214"/>
      <c r="AN30" s="214"/>
      <c r="AO30" s="214"/>
    </row>
    <row r="31" spans="2:41" ht="14.25">
      <c r="B31" s="220"/>
      <c r="C31" s="220"/>
      <c r="D31" s="217"/>
      <c r="E31" s="218"/>
      <c r="F31" s="214"/>
      <c r="G31" s="219"/>
      <c r="H31" s="221"/>
      <c r="I31" s="214"/>
      <c r="J31" s="214"/>
      <c r="K31" s="214"/>
      <c r="L31" s="214"/>
      <c r="M31" s="221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21"/>
      <c r="AD31" s="214"/>
      <c r="AE31" s="214"/>
      <c r="AF31" s="221"/>
      <c r="AG31" s="221"/>
      <c r="AH31" s="214"/>
      <c r="AI31" s="214"/>
      <c r="AL31" s="214"/>
      <c r="AM31" s="214"/>
      <c r="AN31" s="214"/>
      <c r="AO31" s="214"/>
    </row>
    <row r="32" spans="2:41" ht="14.25">
      <c r="B32" s="220"/>
      <c r="C32" s="220"/>
      <c r="D32" s="217"/>
      <c r="E32" s="218"/>
      <c r="F32" s="214"/>
      <c r="G32" s="219"/>
      <c r="H32" s="221"/>
      <c r="I32" s="214"/>
      <c r="J32" s="214"/>
      <c r="K32" s="214"/>
      <c r="L32" s="214"/>
      <c r="M32" s="221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21"/>
      <c r="AD32" s="214"/>
      <c r="AE32" s="214"/>
      <c r="AF32" s="221"/>
      <c r="AG32" s="221"/>
      <c r="AH32" s="214"/>
      <c r="AI32" s="214"/>
      <c r="AL32" s="214"/>
      <c r="AM32" s="214"/>
      <c r="AN32" s="214"/>
      <c r="AO32" s="214"/>
    </row>
    <row r="33" spans="2:41" ht="14.25">
      <c r="B33" s="220"/>
      <c r="C33" s="220"/>
      <c r="D33" s="217"/>
      <c r="E33" s="218"/>
      <c r="F33" s="214"/>
      <c r="G33" s="219"/>
      <c r="H33" s="221"/>
      <c r="I33" s="214"/>
      <c r="J33" s="214"/>
      <c r="K33" s="214"/>
      <c r="L33" s="214"/>
      <c r="M33" s="221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21"/>
      <c r="AD33" s="214"/>
      <c r="AE33" s="214"/>
      <c r="AF33" s="221"/>
      <c r="AG33" s="221"/>
      <c r="AH33" s="214"/>
      <c r="AI33" s="214"/>
      <c r="AL33" s="214"/>
      <c r="AM33" s="214"/>
      <c r="AN33" s="214"/>
      <c r="AO33" s="214"/>
    </row>
    <row r="34" spans="2:41" ht="14.25">
      <c r="B34" s="220"/>
      <c r="C34" s="220"/>
      <c r="D34" s="217"/>
      <c r="E34" s="218"/>
      <c r="F34" s="214"/>
      <c r="G34" s="219"/>
      <c r="H34" s="221"/>
      <c r="I34" s="214"/>
      <c r="J34" s="214"/>
      <c r="K34" s="214"/>
      <c r="L34" s="214"/>
      <c r="M34" s="221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21"/>
      <c r="AD34" s="214"/>
      <c r="AE34" s="214"/>
      <c r="AF34" s="221"/>
      <c r="AG34" s="221"/>
      <c r="AH34" s="214"/>
      <c r="AI34" s="214"/>
      <c r="AL34" s="214"/>
      <c r="AM34" s="214"/>
      <c r="AN34" s="214"/>
      <c r="AO34" s="214"/>
    </row>
    <row r="35" spans="2:41" ht="14.25">
      <c r="B35" s="220"/>
      <c r="C35" s="220"/>
      <c r="D35" s="217"/>
      <c r="E35" s="218"/>
      <c r="F35" s="214"/>
      <c r="G35" s="219"/>
      <c r="H35" s="221"/>
      <c r="I35" s="214"/>
      <c r="J35" s="214"/>
      <c r="K35" s="214"/>
      <c r="L35" s="214"/>
      <c r="M35" s="221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21"/>
      <c r="AD35" s="214"/>
      <c r="AE35" s="214"/>
      <c r="AF35" s="221"/>
      <c r="AG35" s="221"/>
      <c r="AH35" s="214"/>
      <c r="AI35" s="214"/>
      <c r="AL35" s="214"/>
      <c r="AM35" s="214"/>
      <c r="AN35" s="214"/>
      <c r="AO35" s="214"/>
    </row>
    <row r="36" spans="2:41" ht="14.25">
      <c r="B36" s="220"/>
      <c r="C36" s="220"/>
      <c r="D36" s="217"/>
      <c r="E36" s="218"/>
      <c r="F36" s="214"/>
      <c r="G36" s="219"/>
      <c r="H36" s="221"/>
      <c r="I36" s="214"/>
      <c r="J36" s="214"/>
      <c r="K36" s="214"/>
      <c r="L36" s="214"/>
      <c r="M36" s="221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21"/>
      <c r="AD36" s="214"/>
      <c r="AE36" s="214"/>
      <c r="AF36" s="221"/>
      <c r="AG36" s="221"/>
      <c r="AH36" s="214"/>
      <c r="AI36" s="214"/>
      <c r="AL36" s="214"/>
      <c r="AM36" s="214"/>
      <c r="AN36" s="214"/>
      <c r="AO36" s="214"/>
    </row>
    <row r="37" spans="2:41" ht="14.25">
      <c r="B37" s="220"/>
      <c r="C37" s="220"/>
      <c r="D37" s="217"/>
      <c r="E37" s="218"/>
      <c r="F37" s="214"/>
      <c r="G37" s="219"/>
      <c r="H37" s="221"/>
      <c r="I37" s="214"/>
      <c r="J37" s="214"/>
      <c r="K37" s="214"/>
      <c r="L37" s="214"/>
      <c r="M37" s="221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21"/>
      <c r="AD37" s="214"/>
      <c r="AE37" s="214"/>
      <c r="AF37" s="221"/>
      <c r="AG37" s="221"/>
      <c r="AH37" s="214"/>
      <c r="AI37" s="214"/>
      <c r="AL37" s="214"/>
      <c r="AM37" s="214"/>
      <c r="AN37" s="214"/>
      <c r="AO37" s="214"/>
    </row>
    <row r="38" spans="2:39" ht="14.25">
      <c r="B38" s="220"/>
      <c r="C38" s="220"/>
      <c r="D38" s="217"/>
      <c r="E38" s="218"/>
      <c r="F38" s="214"/>
      <c r="G38" s="219"/>
      <c r="H38" s="221"/>
      <c r="I38" s="214"/>
      <c r="J38" s="214"/>
      <c r="K38" s="214"/>
      <c r="L38" s="214"/>
      <c r="M38" s="221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21"/>
      <c r="AD38" s="214"/>
      <c r="AE38" s="214"/>
      <c r="AF38" s="221"/>
      <c r="AG38" s="221"/>
      <c r="AH38" s="214"/>
      <c r="AI38" s="214"/>
      <c r="AL38" s="214"/>
      <c r="AM38" s="214"/>
    </row>
    <row r="39" spans="2:39" ht="14.25">
      <c r="B39" s="220"/>
      <c r="C39" s="220"/>
      <c r="D39" s="217"/>
      <c r="E39" s="218"/>
      <c r="F39" s="214"/>
      <c r="G39" s="219"/>
      <c r="H39" s="221"/>
      <c r="I39" s="214"/>
      <c r="J39" s="214"/>
      <c r="K39" s="214"/>
      <c r="L39" s="214"/>
      <c r="M39" s="221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21"/>
      <c r="AD39" s="214"/>
      <c r="AE39" s="214"/>
      <c r="AF39" s="221"/>
      <c r="AG39" s="221"/>
      <c r="AH39" s="214"/>
      <c r="AI39" s="214"/>
      <c r="AL39" s="214"/>
      <c r="AM39" s="214"/>
    </row>
    <row r="40" spans="2:39" ht="14.25">
      <c r="B40" s="220"/>
      <c r="C40" s="220"/>
      <c r="D40" s="217"/>
      <c r="E40" s="218"/>
      <c r="F40" s="214"/>
      <c r="G40" s="219"/>
      <c r="H40" s="221"/>
      <c r="I40" s="214"/>
      <c r="J40" s="214"/>
      <c r="K40" s="214"/>
      <c r="L40" s="214"/>
      <c r="M40" s="221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21"/>
      <c r="AD40" s="214"/>
      <c r="AE40" s="214"/>
      <c r="AF40" s="221"/>
      <c r="AG40" s="221"/>
      <c r="AH40" s="214"/>
      <c r="AI40" s="214"/>
      <c r="AL40" s="214"/>
      <c r="AM40" s="214"/>
    </row>
    <row r="41" spans="2:39" ht="14.25">
      <c r="B41" s="220"/>
      <c r="C41" s="220"/>
      <c r="D41" s="217"/>
      <c r="E41" s="218"/>
      <c r="F41" s="214"/>
      <c r="G41" s="219"/>
      <c r="H41" s="221"/>
      <c r="I41" s="214"/>
      <c r="J41" s="214"/>
      <c r="K41" s="214"/>
      <c r="L41" s="214"/>
      <c r="M41" s="221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21"/>
      <c r="AD41" s="214"/>
      <c r="AE41" s="214"/>
      <c r="AF41" s="221"/>
      <c r="AG41" s="221"/>
      <c r="AH41" s="214"/>
      <c r="AI41" s="214"/>
      <c r="AL41" s="214"/>
      <c r="AM41" s="214"/>
    </row>
    <row r="42" spans="2:39" ht="14.25">
      <c r="B42" s="220"/>
      <c r="C42" s="220"/>
      <c r="D42" s="217"/>
      <c r="E42" s="218"/>
      <c r="F42" s="214"/>
      <c r="G42" s="219"/>
      <c r="H42" s="221"/>
      <c r="I42" s="214"/>
      <c r="J42" s="214"/>
      <c r="K42" s="214"/>
      <c r="L42" s="214"/>
      <c r="M42" s="221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21"/>
      <c r="AD42" s="214"/>
      <c r="AE42" s="214"/>
      <c r="AF42" s="221"/>
      <c r="AG42" s="221"/>
      <c r="AH42" s="214"/>
      <c r="AI42" s="214"/>
      <c r="AL42" s="214"/>
      <c r="AM42" s="214"/>
    </row>
    <row r="43" spans="2:39" ht="14.25">
      <c r="B43" s="220"/>
      <c r="C43" s="220"/>
      <c r="D43" s="217"/>
      <c r="E43" s="218"/>
      <c r="F43" s="214"/>
      <c r="G43" s="219"/>
      <c r="H43" s="221"/>
      <c r="I43" s="214"/>
      <c r="J43" s="214"/>
      <c r="K43" s="214"/>
      <c r="L43" s="214"/>
      <c r="M43" s="221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21"/>
      <c r="AD43" s="214"/>
      <c r="AE43" s="214"/>
      <c r="AF43" s="221"/>
      <c r="AG43" s="221"/>
      <c r="AH43" s="214"/>
      <c r="AI43" s="214"/>
      <c r="AL43" s="214"/>
      <c r="AM43" s="214"/>
    </row>
    <row r="44" spans="2:39" ht="14.25">
      <c r="B44" s="220"/>
      <c r="C44" s="220"/>
      <c r="D44" s="217"/>
      <c r="E44" s="218"/>
      <c r="F44" s="214"/>
      <c r="G44" s="219"/>
      <c r="H44" s="221"/>
      <c r="I44" s="214"/>
      <c r="J44" s="214"/>
      <c r="K44" s="214"/>
      <c r="L44" s="214"/>
      <c r="M44" s="221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21"/>
      <c r="AD44" s="214"/>
      <c r="AE44" s="214"/>
      <c r="AF44" s="221"/>
      <c r="AG44" s="221"/>
      <c r="AH44" s="214"/>
      <c r="AI44" s="214"/>
      <c r="AL44" s="214"/>
      <c r="AM44" s="214"/>
    </row>
    <row r="45" spans="2:39" ht="14.25">
      <c r="B45" s="220"/>
      <c r="C45" s="220"/>
      <c r="D45" s="217"/>
      <c r="E45" s="218"/>
      <c r="F45" s="214"/>
      <c r="G45" s="219"/>
      <c r="H45" s="221"/>
      <c r="I45" s="214"/>
      <c r="J45" s="214"/>
      <c r="K45" s="214"/>
      <c r="L45" s="214"/>
      <c r="M45" s="221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21"/>
      <c r="AD45" s="214"/>
      <c r="AE45" s="214"/>
      <c r="AF45" s="221"/>
      <c r="AG45" s="221"/>
      <c r="AH45" s="214"/>
      <c r="AI45" s="214"/>
      <c r="AL45" s="214"/>
      <c r="AM45" s="214"/>
    </row>
    <row r="46" spans="2:39" ht="14.25">
      <c r="B46" s="220"/>
      <c r="C46" s="220"/>
      <c r="D46" s="217"/>
      <c r="E46" s="214"/>
      <c r="F46" s="214"/>
      <c r="G46" s="219"/>
      <c r="H46" s="221"/>
      <c r="I46" s="214"/>
      <c r="J46" s="214"/>
      <c r="K46" s="214"/>
      <c r="L46" s="214"/>
      <c r="M46" s="221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21"/>
      <c r="AD46" s="214"/>
      <c r="AE46" s="214"/>
      <c r="AF46" s="221"/>
      <c r="AG46" s="221"/>
      <c r="AH46" s="214"/>
      <c r="AI46" s="214"/>
      <c r="AL46" s="214"/>
      <c r="AM46" s="214"/>
    </row>
    <row r="47" spans="2:39" ht="14.25">
      <c r="B47" s="220"/>
      <c r="C47" s="220"/>
      <c r="D47" s="217"/>
      <c r="E47" s="214"/>
      <c r="F47" s="214"/>
      <c r="G47" s="221"/>
      <c r="H47" s="221"/>
      <c r="I47" s="214"/>
      <c r="J47" s="214"/>
      <c r="K47" s="214"/>
      <c r="L47" s="214"/>
      <c r="M47" s="221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21"/>
      <c r="AD47" s="214"/>
      <c r="AE47" s="214"/>
      <c r="AF47" s="221"/>
      <c r="AG47" s="221"/>
      <c r="AH47" s="214"/>
      <c r="AI47" s="214"/>
      <c r="AL47" s="214"/>
      <c r="AM47" s="214"/>
    </row>
    <row r="48" spans="2:39" ht="14.25">
      <c r="B48" s="220"/>
      <c r="C48" s="220"/>
      <c r="D48" s="217"/>
      <c r="E48" s="214"/>
      <c r="F48" s="214"/>
      <c r="G48" s="221"/>
      <c r="H48" s="221"/>
      <c r="I48" s="214"/>
      <c r="J48" s="214"/>
      <c r="K48" s="214"/>
      <c r="L48" s="214"/>
      <c r="M48" s="221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21"/>
      <c r="AD48" s="214"/>
      <c r="AE48" s="214"/>
      <c r="AF48" s="221"/>
      <c r="AG48" s="221"/>
      <c r="AH48" s="214"/>
      <c r="AI48" s="214"/>
      <c r="AL48" s="214"/>
      <c r="AM48" s="214"/>
    </row>
    <row r="49" spans="2:39" ht="14.25">
      <c r="B49" s="220"/>
      <c r="C49" s="220"/>
      <c r="D49" s="217"/>
      <c r="E49" s="214"/>
      <c r="F49" s="214"/>
      <c r="G49" s="221"/>
      <c r="H49" s="221"/>
      <c r="I49" s="214"/>
      <c r="J49" s="214"/>
      <c r="K49" s="214"/>
      <c r="L49" s="214"/>
      <c r="M49" s="221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21"/>
      <c r="AD49" s="214"/>
      <c r="AE49" s="214"/>
      <c r="AF49" s="221"/>
      <c r="AG49" s="221"/>
      <c r="AH49" s="214"/>
      <c r="AI49" s="214"/>
      <c r="AL49" s="214"/>
      <c r="AM49" s="214"/>
    </row>
    <row r="50" spans="4:39" ht="14.25">
      <c r="D50" s="217"/>
      <c r="E50" s="214"/>
      <c r="F50" s="214"/>
      <c r="G50" s="221"/>
      <c r="H50" s="221"/>
      <c r="I50" s="214"/>
      <c r="J50" s="214"/>
      <c r="K50" s="214"/>
      <c r="L50" s="214"/>
      <c r="M50" s="221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21"/>
      <c r="AD50" s="214"/>
      <c r="AE50" s="214"/>
      <c r="AF50" s="221"/>
      <c r="AG50" s="221"/>
      <c r="AH50" s="214"/>
      <c r="AI50" s="214"/>
      <c r="AL50" s="214"/>
      <c r="AM50" s="214"/>
    </row>
    <row r="51" spans="4:39" ht="14.25">
      <c r="D51" s="217"/>
      <c r="E51" s="214"/>
      <c r="F51" s="214"/>
      <c r="G51" s="221"/>
      <c r="H51" s="221"/>
      <c r="I51" s="214"/>
      <c r="J51" s="214"/>
      <c r="K51" s="214"/>
      <c r="L51" s="214"/>
      <c r="M51" s="221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21"/>
      <c r="AD51" s="214"/>
      <c r="AE51" s="214"/>
      <c r="AF51" s="221"/>
      <c r="AG51" s="221"/>
      <c r="AH51" s="214"/>
      <c r="AI51" s="214"/>
      <c r="AL51" s="214"/>
      <c r="AM51" s="214"/>
    </row>
    <row r="52" spans="4:39" ht="14.25">
      <c r="D52" s="217"/>
      <c r="E52" s="214"/>
      <c r="F52" s="214"/>
      <c r="G52" s="221"/>
      <c r="H52" s="221"/>
      <c r="I52" s="214"/>
      <c r="J52" s="214"/>
      <c r="K52" s="214"/>
      <c r="L52" s="214"/>
      <c r="M52" s="221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21"/>
      <c r="AD52" s="214"/>
      <c r="AE52" s="214"/>
      <c r="AF52" s="221"/>
      <c r="AG52" s="221"/>
      <c r="AH52" s="214"/>
      <c r="AI52" s="214"/>
      <c r="AL52" s="214"/>
      <c r="AM52" s="214"/>
    </row>
    <row r="53" spans="4:39" ht="14.25">
      <c r="D53" s="217"/>
      <c r="E53" s="214"/>
      <c r="F53" s="214"/>
      <c r="G53" s="221"/>
      <c r="H53" s="221"/>
      <c r="I53" s="214"/>
      <c r="J53" s="214"/>
      <c r="K53" s="214"/>
      <c r="L53" s="214"/>
      <c r="M53" s="221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21"/>
      <c r="AD53" s="214"/>
      <c r="AE53" s="214"/>
      <c r="AF53" s="221"/>
      <c r="AG53" s="221"/>
      <c r="AH53" s="214"/>
      <c r="AI53" s="214"/>
      <c r="AL53" s="214"/>
      <c r="AM53" s="214"/>
    </row>
    <row r="54" spans="4:39" ht="14.25">
      <c r="D54" s="217"/>
      <c r="E54" s="214"/>
      <c r="F54" s="214"/>
      <c r="G54" s="221"/>
      <c r="H54" s="221"/>
      <c r="I54" s="214"/>
      <c r="J54" s="214"/>
      <c r="K54" s="214"/>
      <c r="L54" s="214"/>
      <c r="M54" s="221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21"/>
      <c r="AD54" s="214"/>
      <c r="AE54" s="214"/>
      <c r="AF54" s="221"/>
      <c r="AG54" s="221"/>
      <c r="AH54" s="214"/>
      <c r="AI54" s="214"/>
      <c r="AL54" s="214"/>
      <c r="AM54" s="214"/>
    </row>
    <row r="55" spans="4:39" ht="14.25">
      <c r="D55" s="217"/>
      <c r="E55" s="214"/>
      <c r="F55" s="214"/>
      <c r="G55" s="221"/>
      <c r="H55" s="221"/>
      <c r="I55" s="214"/>
      <c r="J55" s="214"/>
      <c r="K55" s="214"/>
      <c r="L55" s="214"/>
      <c r="M55" s="221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21"/>
      <c r="AD55" s="214"/>
      <c r="AE55" s="214"/>
      <c r="AF55" s="221"/>
      <c r="AG55" s="221"/>
      <c r="AH55" s="214"/>
      <c r="AI55" s="214"/>
      <c r="AL55" s="214"/>
      <c r="AM55" s="214"/>
    </row>
    <row r="56" spans="4:39" ht="14.25">
      <c r="D56" s="217"/>
      <c r="E56" s="214"/>
      <c r="F56" s="214"/>
      <c r="G56" s="221"/>
      <c r="H56" s="221"/>
      <c r="I56" s="214"/>
      <c r="J56" s="214"/>
      <c r="K56" s="214"/>
      <c r="L56" s="214"/>
      <c r="M56" s="221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21"/>
      <c r="AD56" s="214"/>
      <c r="AE56" s="214"/>
      <c r="AF56" s="221"/>
      <c r="AG56" s="221"/>
      <c r="AH56" s="214"/>
      <c r="AI56" s="214"/>
      <c r="AL56" s="214"/>
      <c r="AM56" s="214"/>
    </row>
    <row r="57" spans="4:39" ht="14.25">
      <c r="D57" s="217"/>
      <c r="E57" s="214"/>
      <c r="F57" s="214"/>
      <c r="G57" s="221"/>
      <c r="H57" s="221"/>
      <c r="I57" s="214"/>
      <c r="J57" s="214"/>
      <c r="K57" s="214"/>
      <c r="L57" s="214"/>
      <c r="M57" s="221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21"/>
      <c r="AD57" s="214"/>
      <c r="AE57" s="214"/>
      <c r="AF57" s="221"/>
      <c r="AG57" s="221"/>
      <c r="AH57" s="214"/>
      <c r="AI57" s="214"/>
      <c r="AL57" s="214"/>
      <c r="AM57" s="214"/>
    </row>
    <row r="58" spans="4:39" ht="14.25">
      <c r="D58" s="217"/>
      <c r="E58" s="214"/>
      <c r="F58" s="214"/>
      <c r="G58" s="221"/>
      <c r="H58" s="221"/>
      <c r="I58" s="214"/>
      <c r="J58" s="214"/>
      <c r="K58" s="214"/>
      <c r="L58" s="214"/>
      <c r="M58" s="221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21"/>
      <c r="AD58" s="214"/>
      <c r="AE58" s="214"/>
      <c r="AF58" s="221"/>
      <c r="AG58" s="221"/>
      <c r="AH58" s="214"/>
      <c r="AI58" s="214"/>
      <c r="AL58" s="214"/>
      <c r="AM58" s="214"/>
    </row>
    <row r="59" spans="4:39" ht="14.25">
      <c r="D59" s="217"/>
      <c r="E59" s="214"/>
      <c r="F59" s="214"/>
      <c r="G59" s="221"/>
      <c r="H59" s="221"/>
      <c r="I59" s="214"/>
      <c r="J59" s="214"/>
      <c r="K59" s="214"/>
      <c r="L59" s="214"/>
      <c r="M59" s="221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21"/>
      <c r="AD59" s="214"/>
      <c r="AE59" s="214"/>
      <c r="AF59" s="221"/>
      <c r="AG59" s="221"/>
      <c r="AH59" s="214"/>
      <c r="AI59" s="214"/>
      <c r="AL59" s="214"/>
      <c r="AM59" s="214"/>
    </row>
    <row r="60" spans="4:39" ht="14.25">
      <c r="D60" s="217"/>
      <c r="E60" s="214"/>
      <c r="F60" s="214"/>
      <c r="G60" s="221"/>
      <c r="H60" s="221"/>
      <c r="I60" s="214"/>
      <c r="J60" s="214"/>
      <c r="K60" s="214"/>
      <c r="L60" s="214"/>
      <c r="M60" s="221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21"/>
      <c r="AD60" s="214"/>
      <c r="AE60" s="214"/>
      <c r="AF60" s="221"/>
      <c r="AG60" s="221"/>
      <c r="AH60" s="214"/>
      <c r="AI60" s="214"/>
      <c r="AL60" s="214"/>
      <c r="AM60" s="214"/>
    </row>
    <row r="61" spans="4:39" ht="14.25">
      <c r="D61" s="217"/>
      <c r="E61" s="214"/>
      <c r="F61" s="214"/>
      <c r="G61" s="221"/>
      <c r="H61" s="221"/>
      <c r="I61" s="214"/>
      <c r="J61" s="214"/>
      <c r="K61" s="214"/>
      <c r="L61" s="214"/>
      <c r="M61" s="221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21"/>
      <c r="AD61" s="214"/>
      <c r="AE61" s="214"/>
      <c r="AF61" s="221"/>
      <c r="AG61" s="221"/>
      <c r="AH61" s="214"/>
      <c r="AI61" s="214"/>
      <c r="AL61" s="214"/>
      <c r="AM61" s="214"/>
    </row>
    <row r="62" spans="4:39" ht="14.25">
      <c r="D62" s="217"/>
      <c r="E62" s="214"/>
      <c r="F62" s="214"/>
      <c r="G62" s="221"/>
      <c r="H62" s="221"/>
      <c r="I62" s="214"/>
      <c r="J62" s="214"/>
      <c r="K62" s="214"/>
      <c r="L62" s="214"/>
      <c r="M62" s="221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21"/>
      <c r="AD62" s="214"/>
      <c r="AE62" s="214"/>
      <c r="AF62" s="221"/>
      <c r="AG62" s="221"/>
      <c r="AH62" s="214"/>
      <c r="AI62" s="214"/>
      <c r="AL62" s="214"/>
      <c r="AM62" s="214"/>
    </row>
    <row r="63" spans="4:39" ht="14.25">
      <c r="D63" s="217"/>
      <c r="E63" s="214"/>
      <c r="F63" s="214"/>
      <c r="G63" s="221"/>
      <c r="H63" s="221"/>
      <c r="I63" s="214"/>
      <c r="J63" s="214"/>
      <c r="K63" s="214"/>
      <c r="L63" s="214"/>
      <c r="M63" s="221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21"/>
      <c r="AD63" s="214"/>
      <c r="AE63" s="214"/>
      <c r="AF63" s="221"/>
      <c r="AG63" s="221"/>
      <c r="AH63" s="214"/>
      <c r="AI63" s="214"/>
      <c r="AL63" s="214"/>
      <c r="AM63" s="214"/>
    </row>
    <row r="64" spans="4:39" ht="14.25">
      <c r="D64" s="217"/>
      <c r="E64" s="214"/>
      <c r="F64" s="214"/>
      <c r="G64" s="221"/>
      <c r="H64" s="221"/>
      <c r="I64" s="214"/>
      <c r="J64" s="214"/>
      <c r="K64" s="214"/>
      <c r="L64" s="214"/>
      <c r="M64" s="221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  <c r="AA64" s="214"/>
      <c r="AB64" s="214"/>
      <c r="AC64" s="221"/>
      <c r="AD64" s="214"/>
      <c r="AE64" s="214"/>
      <c r="AF64" s="221"/>
      <c r="AG64" s="221"/>
      <c r="AH64" s="214"/>
      <c r="AI64" s="214"/>
      <c r="AL64" s="214"/>
      <c r="AM64" s="214"/>
    </row>
    <row r="65" spans="4:39" ht="14.25">
      <c r="D65" s="217"/>
      <c r="E65" s="214"/>
      <c r="F65" s="214"/>
      <c r="G65" s="221"/>
      <c r="H65" s="221"/>
      <c r="I65" s="214"/>
      <c r="J65" s="214"/>
      <c r="K65" s="214"/>
      <c r="L65" s="214"/>
      <c r="M65" s="221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21"/>
      <c r="AD65" s="214"/>
      <c r="AE65" s="214"/>
      <c r="AF65" s="221"/>
      <c r="AG65" s="221"/>
      <c r="AH65" s="214"/>
      <c r="AI65" s="214"/>
      <c r="AL65" s="214"/>
      <c r="AM65" s="214"/>
    </row>
    <row r="66" spans="4:39" ht="14.25">
      <c r="D66" s="217"/>
      <c r="E66" s="214"/>
      <c r="F66" s="214"/>
      <c r="G66" s="221"/>
      <c r="H66" s="221"/>
      <c r="I66" s="214"/>
      <c r="J66" s="214"/>
      <c r="K66" s="214"/>
      <c r="L66" s="214"/>
      <c r="M66" s="221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21"/>
      <c r="AD66" s="214"/>
      <c r="AE66" s="214"/>
      <c r="AF66" s="221"/>
      <c r="AG66" s="221"/>
      <c r="AH66" s="214"/>
      <c r="AI66" s="214"/>
      <c r="AL66" s="214"/>
      <c r="AM66" s="214"/>
    </row>
    <row r="67" spans="4:39" ht="14.25">
      <c r="D67" s="214"/>
      <c r="E67" s="214"/>
      <c r="F67" s="214"/>
      <c r="G67" s="221"/>
      <c r="H67" s="221"/>
      <c r="I67" s="214"/>
      <c r="J67" s="214"/>
      <c r="K67" s="214"/>
      <c r="L67" s="214"/>
      <c r="M67" s="221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21"/>
      <c r="AD67" s="214"/>
      <c r="AE67" s="214"/>
      <c r="AF67" s="221"/>
      <c r="AG67" s="221"/>
      <c r="AH67" s="214"/>
      <c r="AI67" s="214"/>
      <c r="AL67" s="214"/>
      <c r="AM67" s="214"/>
    </row>
    <row r="68" spans="4:39" ht="14.25">
      <c r="D68" s="214"/>
      <c r="E68" s="214"/>
      <c r="F68" s="214"/>
      <c r="G68" s="221"/>
      <c r="H68" s="221"/>
      <c r="I68" s="214"/>
      <c r="J68" s="214"/>
      <c r="K68" s="214"/>
      <c r="L68" s="214"/>
      <c r="M68" s="221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21"/>
      <c r="AD68" s="214"/>
      <c r="AE68" s="214"/>
      <c r="AF68" s="221"/>
      <c r="AG68" s="221"/>
      <c r="AH68" s="214"/>
      <c r="AI68" s="214"/>
      <c r="AL68" s="214"/>
      <c r="AM68" s="214"/>
    </row>
    <row r="69" spans="4:39" ht="14.25">
      <c r="D69" s="214"/>
      <c r="E69" s="214"/>
      <c r="F69" s="214"/>
      <c r="G69" s="221"/>
      <c r="H69" s="221"/>
      <c r="I69" s="214"/>
      <c r="J69" s="214"/>
      <c r="K69" s="214"/>
      <c r="L69" s="214"/>
      <c r="M69" s="221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21"/>
      <c r="AD69" s="214"/>
      <c r="AE69" s="214"/>
      <c r="AF69" s="221"/>
      <c r="AG69" s="221"/>
      <c r="AH69" s="214"/>
      <c r="AI69" s="214"/>
      <c r="AL69" s="214"/>
      <c r="AM69" s="214"/>
    </row>
    <row r="70" spans="4:39" ht="14.25">
      <c r="D70" s="214"/>
      <c r="E70" s="214"/>
      <c r="F70" s="214"/>
      <c r="G70" s="221"/>
      <c r="H70" s="221"/>
      <c r="I70" s="214"/>
      <c r="J70" s="214"/>
      <c r="K70" s="214"/>
      <c r="L70" s="214"/>
      <c r="M70" s="221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21"/>
      <c r="AD70" s="214"/>
      <c r="AE70" s="214"/>
      <c r="AF70" s="221"/>
      <c r="AG70" s="221"/>
      <c r="AH70" s="214"/>
      <c r="AI70" s="214"/>
      <c r="AL70" s="214"/>
      <c r="AM70" s="214"/>
    </row>
    <row r="71" spans="4:39" ht="14.25">
      <c r="D71" s="214"/>
      <c r="E71" s="214"/>
      <c r="F71" s="214"/>
      <c r="G71" s="221"/>
      <c r="H71" s="221"/>
      <c r="I71" s="214"/>
      <c r="J71" s="214"/>
      <c r="K71" s="214"/>
      <c r="L71" s="214"/>
      <c r="M71" s="221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21"/>
      <c r="AD71" s="214"/>
      <c r="AE71" s="214"/>
      <c r="AF71" s="221"/>
      <c r="AG71" s="221"/>
      <c r="AH71" s="214"/>
      <c r="AI71" s="214"/>
      <c r="AL71" s="214"/>
      <c r="AM71" s="214"/>
    </row>
    <row r="72" spans="4:39" ht="14.25">
      <c r="D72" s="214"/>
      <c r="E72" s="214"/>
      <c r="F72" s="214"/>
      <c r="G72" s="221"/>
      <c r="H72" s="221"/>
      <c r="I72" s="214"/>
      <c r="J72" s="214"/>
      <c r="K72" s="214"/>
      <c r="L72" s="214"/>
      <c r="M72" s="221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21"/>
      <c r="AD72" s="214"/>
      <c r="AE72" s="214"/>
      <c r="AF72" s="221"/>
      <c r="AG72" s="221"/>
      <c r="AH72" s="214"/>
      <c r="AI72" s="214"/>
      <c r="AL72" s="214"/>
      <c r="AM72" s="214"/>
    </row>
    <row r="73" spans="4:39" ht="14.25">
      <c r="D73" s="214"/>
      <c r="E73" s="214"/>
      <c r="F73" s="214"/>
      <c r="G73" s="221"/>
      <c r="H73" s="221"/>
      <c r="I73" s="214"/>
      <c r="J73" s="214"/>
      <c r="K73" s="214"/>
      <c r="L73" s="214"/>
      <c r="M73" s="221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21"/>
      <c r="AD73" s="214"/>
      <c r="AE73" s="214"/>
      <c r="AF73" s="221"/>
      <c r="AG73" s="221"/>
      <c r="AH73" s="214"/>
      <c r="AI73" s="214"/>
      <c r="AL73" s="214"/>
      <c r="AM73" s="214"/>
    </row>
    <row r="74" spans="4:39" ht="14.25">
      <c r="D74" s="214"/>
      <c r="E74" s="214"/>
      <c r="F74" s="214"/>
      <c r="G74" s="221"/>
      <c r="H74" s="221"/>
      <c r="I74" s="214"/>
      <c r="J74" s="214"/>
      <c r="K74" s="214"/>
      <c r="L74" s="214"/>
      <c r="M74" s="221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21"/>
      <c r="AD74" s="214"/>
      <c r="AE74" s="214"/>
      <c r="AF74" s="221"/>
      <c r="AG74" s="221"/>
      <c r="AH74" s="214"/>
      <c r="AI74" s="214"/>
      <c r="AL74" s="214"/>
      <c r="AM74" s="214"/>
    </row>
    <row r="75" spans="4:39" ht="14.25">
      <c r="D75" s="214"/>
      <c r="E75" s="214"/>
      <c r="F75" s="214"/>
      <c r="G75" s="221"/>
      <c r="H75" s="221"/>
      <c r="I75" s="214"/>
      <c r="J75" s="214"/>
      <c r="K75" s="214"/>
      <c r="L75" s="214"/>
      <c r="M75" s="221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21"/>
      <c r="AD75" s="214"/>
      <c r="AE75" s="214"/>
      <c r="AF75" s="221"/>
      <c r="AG75" s="221"/>
      <c r="AH75" s="214"/>
      <c r="AI75" s="214"/>
      <c r="AL75" s="214"/>
      <c r="AM75" s="214"/>
    </row>
    <row r="76" spans="4:39" ht="14.25">
      <c r="D76" s="214"/>
      <c r="E76" s="214"/>
      <c r="F76" s="214"/>
      <c r="G76" s="221"/>
      <c r="H76" s="221"/>
      <c r="I76" s="214"/>
      <c r="J76" s="214"/>
      <c r="K76" s="214"/>
      <c r="L76" s="214"/>
      <c r="M76" s="221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21"/>
      <c r="AD76" s="214"/>
      <c r="AE76" s="214"/>
      <c r="AF76" s="221"/>
      <c r="AG76" s="221"/>
      <c r="AH76" s="214"/>
      <c r="AI76" s="214"/>
      <c r="AL76" s="214"/>
      <c r="AM76" s="214"/>
    </row>
    <row r="77" spans="4:39" ht="14.25">
      <c r="D77" s="214"/>
      <c r="E77" s="214"/>
      <c r="F77" s="214"/>
      <c r="G77" s="221"/>
      <c r="H77" s="221"/>
      <c r="I77" s="214"/>
      <c r="J77" s="214"/>
      <c r="K77" s="214"/>
      <c r="L77" s="214"/>
      <c r="M77" s="221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21"/>
      <c r="AD77" s="214"/>
      <c r="AE77" s="214"/>
      <c r="AF77" s="221"/>
      <c r="AG77" s="221"/>
      <c r="AH77" s="214"/>
      <c r="AI77" s="214"/>
      <c r="AL77" s="214"/>
      <c r="AM77" s="214"/>
    </row>
    <row r="78" spans="4:39" ht="14.25">
      <c r="D78" s="214"/>
      <c r="E78" s="214"/>
      <c r="F78" s="214"/>
      <c r="G78" s="221"/>
      <c r="H78" s="221"/>
      <c r="I78" s="214"/>
      <c r="J78" s="214"/>
      <c r="K78" s="214"/>
      <c r="L78" s="214"/>
      <c r="M78" s="221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21"/>
      <c r="AD78" s="214"/>
      <c r="AE78" s="214"/>
      <c r="AF78" s="221"/>
      <c r="AG78" s="221"/>
      <c r="AH78" s="214"/>
      <c r="AI78" s="214"/>
      <c r="AL78" s="214"/>
      <c r="AM78" s="214"/>
    </row>
    <row r="79" spans="4:39" ht="14.25">
      <c r="D79" s="214"/>
      <c r="E79" s="214"/>
      <c r="F79" s="214"/>
      <c r="G79" s="221"/>
      <c r="H79" s="221"/>
      <c r="I79" s="214"/>
      <c r="J79" s="214"/>
      <c r="K79" s="214"/>
      <c r="L79" s="214"/>
      <c r="M79" s="221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21"/>
      <c r="AD79" s="214"/>
      <c r="AE79" s="214"/>
      <c r="AF79" s="221"/>
      <c r="AG79" s="221"/>
      <c r="AH79" s="214"/>
      <c r="AI79" s="214"/>
      <c r="AL79" s="214"/>
      <c r="AM79" s="214"/>
    </row>
    <row r="80" spans="4:39" ht="14.25">
      <c r="D80" s="214"/>
      <c r="E80" s="214"/>
      <c r="F80" s="214"/>
      <c r="G80" s="221"/>
      <c r="H80" s="221"/>
      <c r="I80" s="214"/>
      <c r="J80" s="214"/>
      <c r="K80" s="214"/>
      <c r="L80" s="214"/>
      <c r="M80" s="221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21"/>
      <c r="AD80" s="214"/>
      <c r="AE80" s="214"/>
      <c r="AF80" s="221"/>
      <c r="AG80" s="221"/>
      <c r="AH80" s="214"/>
      <c r="AI80" s="214"/>
      <c r="AL80" s="214"/>
      <c r="AM80" s="214"/>
    </row>
    <row r="81" spans="4:39" ht="14.25">
      <c r="D81" s="214"/>
      <c r="E81" s="214"/>
      <c r="F81" s="214"/>
      <c r="G81" s="221"/>
      <c r="H81" s="221"/>
      <c r="I81" s="214"/>
      <c r="J81" s="214"/>
      <c r="K81" s="214"/>
      <c r="L81" s="214"/>
      <c r="M81" s="221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21"/>
      <c r="AD81" s="214"/>
      <c r="AE81" s="214"/>
      <c r="AF81" s="221"/>
      <c r="AG81" s="221"/>
      <c r="AH81" s="214"/>
      <c r="AI81" s="214"/>
      <c r="AL81" s="214"/>
      <c r="AM81" s="214"/>
    </row>
    <row r="82" spans="4:39" ht="14.25">
      <c r="D82" s="214"/>
      <c r="E82" s="214"/>
      <c r="F82" s="214"/>
      <c r="G82" s="221"/>
      <c r="H82" s="221"/>
      <c r="I82" s="214"/>
      <c r="J82" s="214"/>
      <c r="K82" s="214"/>
      <c r="L82" s="214"/>
      <c r="M82" s="221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21"/>
      <c r="AD82" s="214"/>
      <c r="AE82" s="214"/>
      <c r="AF82" s="221"/>
      <c r="AG82" s="221"/>
      <c r="AH82" s="214"/>
      <c r="AI82" s="214"/>
      <c r="AL82" s="214"/>
      <c r="AM82" s="214"/>
    </row>
    <row r="83" spans="4:39" ht="14.25">
      <c r="D83" s="214"/>
      <c r="E83" s="214"/>
      <c r="F83" s="214"/>
      <c r="G83" s="221"/>
      <c r="H83" s="221"/>
      <c r="I83" s="214"/>
      <c r="J83" s="214"/>
      <c r="K83" s="214"/>
      <c r="L83" s="214"/>
      <c r="M83" s="221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21"/>
      <c r="AD83" s="214"/>
      <c r="AE83" s="214"/>
      <c r="AF83" s="221"/>
      <c r="AG83" s="221"/>
      <c r="AH83" s="214"/>
      <c r="AI83" s="214"/>
      <c r="AL83" s="214"/>
      <c r="AM83" s="214"/>
    </row>
    <row r="84" spans="4:39" ht="14.25">
      <c r="D84" s="214"/>
      <c r="E84" s="214"/>
      <c r="F84" s="214"/>
      <c r="G84" s="221"/>
      <c r="H84" s="221"/>
      <c r="I84" s="214"/>
      <c r="J84" s="214"/>
      <c r="K84" s="214"/>
      <c r="L84" s="214"/>
      <c r="M84" s="221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21"/>
      <c r="AD84" s="214"/>
      <c r="AE84" s="214"/>
      <c r="AF84" s="221"/>
      <c r="AG84" s="221"/>
      <c r="AH84" s="214"/>
      <c r="AI84" s="214"/>
      <c r="AL84" s="214"/>
      <c r="AM84" s="214"/>
    </row>
    <row r="85" spans="4:39" ht="14.25">
      <c r="D85" s="214"/>
      <c r="E85" s="214"/>
      <c r="F85" s="214"/>
      <c r="G85" s="221"/>
      <c r="H85" s="221"/>
      <c r="I85" s="214"/>
      <c r="J85" s="214"/>
      <c r="K85" s="214"/>
      <c r="L85" s="214"/>
      <c r="M85" s="221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21"/>
      <c r="AD85" s="214"/>
      <c r="AE85" s="214"/>
      <c r="AF85" s="221"/>
      <c r="AG85" s="221"/>
      <c r="AH85" s="214"/>
      <c r="AI85" s="214"/>
      <c r="AL85" s="214"/>
      <c r="AM85" s="214"/>
    </row>
    <row r="86" spans="4:39" ht="14.25">
      <c r="D86" s="214"/>
      <c r="E86" s="214"/>
      <c r="F86" s="214"/>
      <c r="G86" s="221"/>
      <c r="H86" s="221"/>
      <c r="I86" s="214"/>
      <c r="J86" s="214"/>
      <c r="K86" s="214"/>
      <c r="L86" s="214"/>
      <c r="M86" s="221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21"/>
      <c r="AD86" s="214"/>
      <c r="AE86" s="214"/>
      <c r="AF86" s="221"/>
      <c r="AG86" s="221"/>
      <c r="AH86" s="214"/>
      <c r="AI86" s="214"/>
      <c r="AL86" s="214"/>
      <c r="AM86" s="214"/>
    </row>
    <row r="87" spans="4:39" ht="14.25">
      <c r="D87" s="214"/>
      <c r="E87" s="214"/>
      <c r="F87" s="214"/>
      <c r="G87" s="221"/>
      <c r="H87" s="221"/>
      <c r="I87" s="214"/>
      <c r="J87" s="214"/>
      <c r="K87" s="214"/>
      <c r="L87" s="214"/>
      <c r="M87" s="221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21"/>
      <c r="AD87" s="214"/>
      <c r="AE87" s="214"/>
      <c r="AF87" s="221"/>
      <c r="AG87" s="221"/>
      <c r="AH87" s="214"/>
      <c r="AI87" s="214"/>
      <c r="AL87" s="214"/>
      <c r="AM87" s="214"/>
    </row>
    <row r="88" spans="4:39" ht="14.25">
      <c r="D88" s="214"/>
      <c r="E88" s="214"/>
      <c r="F88" s="214"/>
      <c r="G88" s="221"/>
      <c r="H88" s="221"/>
      <c r="I88" s="214"/>
      <c r="J88" s="214"/>
      <c r="K88" s="214"/>
      <c r="L88" s="214"/>
      <c r="M88" s="221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21"/>
      <c r="AD88" s="214"/>
      <c r="AE88" s="214"/>
      <c r="AF88" s="221"/>
      <c r="AG88" s="221"/>
      <c r="AH88" s="214"/>
      <c r="AI88" s="214"/>
      <c r="AL88" s="214"/>
      <c r="AM88" s="214"/>
    </row>
    <row r="89" spans="4:39" ht="14.25">
      <c r="D89" s="214"/>
      <c r="E89" s="214"/>
      <c r="F89" s="214"/>
      <c r="G89" s="221"/>
      <c r="H89" s="221"/>
      <c r="I89" s="214"/>
      <c r="J89" s="214"/>
      <c r="K89" s="214"/>
      <c r="L89" s="214"/>
      <c r="M89" s="221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21"/>
      <c r="AD89" s="214"/>
      <c r="AE89" s="214"/>
      <c r="AF89" s="221"/>
      <c r="AG89" s="221"/>
      <c r="AH89" s="214"/>
      <c r="AI89" s="214"/>
      <c r="AL89" s="214"/>
      <c r="AM89" s="214"/>
    </row>
    <row r="90" spans="4:39" ht="14.25">
      <c r="D90" s="214"/>
      <c r="E90" s="214"/>
      <c r="F90" s="214"/>
      <c r="G90" s="221"/>
      <c r="H90" s="221"/>
      <c r="I90" s="214"/>
      <c r="J90" s="214"/>
      <c r="K90" s="214"/>
      <c r="L90" s="214"/>
      <c r="M90" s="221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21"/>
      <c r="AD90" s="214"/>
      <c r="AE90" s="214"/>
      <c r="AF90" s="221"/>
      <c r="AG90" s="221"/>
      <c r="AH90" s="214"/>
      <c r="AI90" s="214"/>
      <c r="AL90" s="214"/>
      <c r="AM90" s="214"/>
    </row>
    <row r="91" spans="4:39" ht="14.25">
      <c r="D91" s="214"/>
      <c r="E91" s="214"/>
      <c r="F91" s="214"/>
      <c r="G91" s="221"/>
      <c r="H91" s="221"/>
      <c r="I91" s="214"/>
      <c r="J91" s="214"/>
      <c r="K91" s="214"/>
      <c r="L91" s="214"/>
      <c r="M91" s="221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21"/>
      <c r="AD91" s="214"/>
      <c r="AE91" s="214"/>
      <c r="AF91" s="221"/>
      <c r="AG91" s="221"/>
      <c r="AH91" s="214"/>
      <c r="AI91" s="214"/>
      <c r="AL91" s="214"/>
      <c r="AM91" s="214"/>
    </row>
    <row r="92" spans="4:39" ht="14.25">
      <c r="D92" s="214"/>
      <c r="E92" s="214"/>
      <c r="F92" s="214"/>
      <c r="G92" s="221"/>
      <c r="H92" s="221"/>
      <c r="I92" s="214"/>
      <c r="J92" s="214"/>
      <c r="K92" s="214"/>
      <c r="L92" s="214"/>
      <c r="M92" s="221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21"/>
      <c r="AD92" s="214"/>
      <c r="AE92" s="214"/>
      <c r="AF92" s="221"/>
      <c r="AG92" s="221"/>
      <c r="AH92" s="214"/>
      <c r="AI92" s="214"/>
      <c r="AL92" s="214"/>
      <c r="AM92" s="214"/>
    </row>
    <row r="93" spans="4:39" ht="14.25">
      <c r="D93" s="214"/>
      <c r="E93" s="214"/>
      <c r="F93" s="214"/>
      <c r="G93" s="221"/>
      <c r="H93" s="221"/>
      <c r="I93" s="214"/>
      <c r="J93" s="214"/>
      <c r="K93" s="214"/>
      <c r="L93" s="214"/>
      <c r="M93" s="221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21"/>
      <c r="AD93" s="214"/>
      <c r="AE93" s="214"/>
      <c r="AF93" s="221"/>
      <c r="AG93" s="221"/>
      <c r="AH93" s="214"/>
      <c r="AI93" s="214"/>
      <c r="AJ93" s="287"/>
      <c r="AK93" s="287"/>
      <c r="AL93" s="214"/>
      <c r="AM93" s="214"/>
    </row>
    <row r="94" spans="4:39" ht="14.25">
      <c r="D94" s="214"/>
      <c r="E94" s="214"/>
      <c r="F94" s="214"/>
      <c r="G94" s="221"/>
      <c r="H94" s="221"/>
      <c r="I94" s="214"/>
      <c r="J94" s="214"/>
      <c r="K94" s="214"/>
      <c r="L94" s="214"/>
      <c r="M94" s="221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21"/>
      <c r="AD94" s="214"/>
      <c r="AE94" s="214"/>
      <c r="AF94" s="221"/>
      <c r="AG94" s="221"/>
      <c r="AJ94" s="287"/>
      <c r="AK94" s="287"/>
      <c r="AM94" s="214"/>
    </row>
    <row r="95" spans="7:39" ht="14.25">
      <c r="G95" s="221"/>
      <c r="H95" s="221"/>
      <c r="M95" s="221"/>
      <c r="AC95" s="221"/>
      <c r="AF95" s="221"/>
      <c r="AG95" s="221"/>
      <c r="AJ95" s="287"/>
      <c r="AK95" s="287"/>
      <c r="AM95" s="214"/>
    </row>
    <row r="96" spans="29:39" ht="14.25">
      <c r="AC96" s="221"/>
      <c r="AF96" s="221"/>
      <c r="AG96" s="221"/>
      <c r="AJ96" s="287"/>
      <c r="AK96" s="287"/>
      <c r="AM96" s="214"/>
    </row>
    <row r="97" spans="29:37" ht="14.25">
      <c r="AC97" s="221"/>
      <c r="AF97" s="221"/>
      <c r="AG97" s="221"/>
      <c r="AJ97" s="287"/>
      <c r="AK97" s="287"/>
    </row>
    <row r="98" spans="29:37" ht="14.25">
      <c r="AC98" s="221"/>
      <c r="AJ98" s="287"/>
      <c r="AK98" s="287"/>
    </row>
    <row r="99" spans="36:37" ht="14.25">
      <c r="AJ99" s="287"/>
      <c r="AK99" s="287"/>
    </row>
    <row r="100" spans="36:37" ht="14.25">
      <c r="AJ100" s="287"/>
      <c r="AK100" s="287"/>
    </row>
    <row r="101" spans="36:37" ht="14.25">
      <c r="AJ101" s="287"/>
      <c r="AK101" s="287"/>
    </row>
    <row r="102" spans="36:37" ht="14.25">
      <c r="AJ102" s="287"/>
      <c r="AK102" s="287"/>
    </row>
    <row r="103" spans="36:37" ht="14.25">
      <c r="AJ103" s="287"/>
      <c r="AK103" s="287"/>
    </row>
    <row r="104" spans="36:37" ht="14.25">
      <c r="AJ104" s="287"/>
      <c r="AK104" s="287"/>
    </row>
    <row r="105" spans="36:37" ht="14.25">
      <c r="AJ105" s="287"/>
      <c r="AK105" s="287"/>
    </row>
    <row r="106" spans="36:37" ht="14.25">
      <c r="AJ106" s="287"/>
      <c r="AK106" s="287"/>
    </row>
    <row r="107" spans="36:37" ht="14.25">
      <c r="AJ107" s="287"/>
      <c r="AK107" s="287"/>
    </row>
    <row r="108" spans="36:37" ht="14.25">
      <c r="AJ108" s="287"/>
      <c r="AK108" s="287"/>
    </row>
    <row r="109" spans="36:37" ht="14.25">
      <c r="AJ109" s="287"/>
      <c r="AK109" s="287"/>
    </row>
    <row r="110" spans="36:37" ht="14.25">
      <c r="AJ110" s="287"/>
      <c r="AK110" s="287"/>
    </row>
    <row r="111" spans="36:37" ht="14.25">
      <c r="AJ111" s="287"/>
      <c r="AK111" s="287"/>
    </row>
    <row r="112" spans="36:37" ht="14.25">
      <c r="AJ112" s="287"/>
      <c r="AK112" s="287"/>
    </row>
    <row r="113" spans="36:37" ht="14.25">
      <c r="AJ113" s="287"/>
      <c r="AK113" s="287"/>
    </row>
    <row r="114" spans="36:37" ht="14.25">
      <c r="AJ114" s="287"/>
      <c r="AK114" s="287"/>
    </row>
    <row r="115" spans="36:37" ht="14.25">
      <c r="AJ115" s="287"/>
      <c r="AK115" s="287"/>
    </row>
    <row r="116" spans="36:37" ht="14.25">
      <c r="AJ116" s="287"/>
      <c r="AK116" s="287"/>
    </row>
    <row r="117" spans="36:37" ht="14.25">
      <c r="AJ117" s="287"/>
      <c r="AK117" s="287"/>
    </row>
    <row r="118" spans="36:37" ht="14.25">
      <c r="AJ118" s="287"/>
      <c r="AK118" s="287"/>
    </row>
    <row r="119" spans="36:37" ht="14.25">
      <c r="AJ119" s="287"/>
      <c r="AK119" s="287"/>
    </row>
    <row r="120" spans="36:37" ht="14.25">
      <c r="AJ120" s="287"/>
      <c r="AK120" s="287"/>
    </row>
    <row r="121" spans="36:37" ht="14.25">
      <c r="AJ121" s="287"/>
      <c r="AK121" s="287"/>
    </row>
    <row r="122" spans="36:37" ht="14.25">
      <c r="AJ122" s="287"/>
      <c r="AK122" s="287"/>
    </row>
    <row r="123" spans="36:37" ht="14.25">
      <c r="AJ123" s="287"/>
      <c r="AK123" s="287"/>
    </row>
    <row r="124" spans="36:37" ht="14.25">
      <c r="AJ124" s="287"/>
      <c r="AK124" s="287"/>
    </row>
    <row r="125" spans="36:37" ht="14.25">
      <c r="AJ125" s="287"/>
      <c r="AK125" s="287"/>
    </row>
    <row r="126" spans="36:37" ht="14.25">
      <c r="AJ126" s="287"/>
      <c r="AK126" s="287"/>
    </row>
    <row r="127" spans="36:37" ht="14.25">
      <c r="AJ127" s="287"/>
      <c r="AK127" s="287"/>
    </row>
    <row r="128" spans="36:37" ht="14.25">
      <c r="AJ128" s="287"/>
      <c r="AK128" s="287"/>
    </row>
    <row r="129" spans="36:37" ht="14.25">
      <c r="AJ129" s="287"/>
      <c r="AK129" s="287"/>
    </row>
    <row r="130" spans="36:37" ht="14.25">
      <c r="AJ130" s="287"/>
      <c r="AK130" s="287"/>
    </row>
    <row r="131" spans="36:37" ht="14.25">
      <c r="AJ131" s="287"/>
      <c r="AK131" s="287"/>
    </row>
    <row r="132" spans="36:37" ht="14.25">
      <c r="AJ132" s="287"/>
      <c r="AK132" s="287"/>
    </row>
    <row r="133" spans="36:37" ht="14.25">
      <c r="AJ133" s="287"/>
      <c r="AK133" s="287"/>
    </row>
    <row r="134" spans="36:37" ht="14.25">
      <c r="AJ134" s="287"/>
      <c r="AK134" s="287"/>
    </row>
    <row r="135" spans="36:37" ht="14.25">
      <c r="AJ135" s="287"/>
      <c r="AK135" s="287"/>
    </row>
    <row r="136" spans="36:37" ht="14.25">
      <c r="AJ136" s="287"/>
      <c r="AK136" s="287"/>
    </row>
    <row r="137" spans="36:37" ht="14.25">
      <c r="AJ137" s="287"/>
      <c r="AK137" s="287"/>
    </row>
    <row r="138" spans="36:37" ht="14.25">
      <c r="AJ138" s="287"/>
      <c r="AK138" s="287"/>
    </row>
    <row r="139" spans="36:37" ht="14.25">
      <c r="AJ139" s="287"/>
      <c r="AK139" s="287"/>
    </row>
    <row r="140" spans="36:37" ht="14.25">
      <c r="AJ140" s="287"/>
      <c r="AK140" s="287"/>
    </row>
    <row r="141" spans="36:37" ht="14.25">
      <c r="AJ141" s="287"/>
      <c r="AK141" s="287"/>
    </row>
    <row r="142" spans="36:37" ht="14.25">
      <c r="AJ142" s="287"/>
      <c r="AK142" s="287"/>
    </row>
    <row r="143" spans="36:37" ht="14.25">
      <c r="AJ143" s="287"/>
      <c r="AK143" s="287"/>
    </row>
    <row r="144" spans="36:37" ht="14.25">
      <c r="AJ144" s="287"/>
      <c r="AK144" s="287"/>
    </row>
    <row r="145" spans="36:37" ht="14.25">
      <c r="AJ145" s="287"/>
      <c r="AK145" s="287"/>
    </row>
    <row r="146" spans="36:37" ht="14.25">
      <c r="AJ146" s="287"/>
      <c r="AK146" s="287"/>
    </row>
    <row r="147" spans="36:37" ht="14.25">
      <c r="AJ147" s="287"/>
      <c r="AK147" s="287"/>
    </row>
    <row r="148" spans="36:37" ht="14.25">
      <c r="AJ148" s="287"/>
      <c r="AK148" s="287"/>
    </row>
    <row r="149" spans="36:37" ht="14.25">
      <c r="AJ149" s="287"/>
      <c r="AK149" s="287"/>
    </row>
    <row r="150" spans="36:37" ht="14.25">
      <c r="AJ150" s="287"/>
      <c r="AK150" s="287"/>
    </row>
    <row r="151" spans="36:37" ht="14.25">
      <c r="AJ151" s="287"/>
      <c r="AK151" s="287"/>
    </row>
    <row r="152" spans="36:37" ht="14.25">
      <c r="AJ152" s="287"/>
      <c r="AK152" s="287"/>
    </row>
    <row r="153" spans="36:37" ht="14.25">
      <c r="AJ153" s="287"/>
      <c r="AK153" s="287"/>
    </row>
    <row r="154" spans="36:37" ht="14.25">
      <c r="AJ154" s="287"/>
      <c r="AK154" s="287"/>
    </row>
    <row r="155" spans="36:37" ht="14.25">
      <c r="AJ155" s="287"/>
      <c r="AK155" s="287"/>
    </row>
    <row r="156" spans="36:37" ht="14.25">
      <c r="AJ156" s="287"/>
      <c r="AK156" s="287"/>
    </row>
    <row r="157" spans="36:37" ht="14.25">
      <c r="AJ157" s="287"/>
      <c r="AK157" s="287"/>
    </row>
    <row r="158" spans="36:37" ht="14.25">
      <c r="AJ158" s="287"/>
      <c r="AK158" s="287"/>
    </row>
    <row r="159" spans="36:37" ht="14.25">
      <c r="AJ159" s="287"/>
      <c r="AK159" s="287"/>
    </row>
    <row r="160" spans="36:37" ht="14.25">
      <c r="AJ160" s="287"/>
      <c r="AK160" s="287"/>
    </row>
    <row r="161" spans="36:37" ht="14.25">
      <c r="AJ161" s="287"/>
      <c r="AK161" s="287"/>
    </row>
    <row r="162" spans="36:37" ht="14.25">
      <c r="AJ162" s="287"/>
      <c r="AK162" s="287"/>
    </row>
    <row r="163" spans="36:37" ht="14.25">
      <c r="AJ163" s="287"/>
      <c r="AK163" s="287"/>
    </row>
    <row r="164" spans="36:37" ht="14.25">
      <c r="AJ164" s="287"/>
      <c r="AK164" s="287"/>
    </row>
    <row r="165" spans="36:37" ht="14.25">
      <c r="AJ165" s="287"/>
      <c r="AK165" s="287"/>
    </row>
    <row r="166" spans="36:37" ht="14.25">
      <c r="AJ166" s="287"/>
      <c r="AK166" s="287"/>
    </row>
    <row r="167" spans="36:37" ht="14.25">
      <c r="AJ167" s="287"/>
      <c r="AK167" s="287"/>
    </row>
    <row r="168" spans="36:37" ht="14.25">
      <c r="AJ168" s="287"/>
      <c r="AK168" s="287"/>
    </row>
    <row r="169" spans="36:37" ht="14.25">
      <c r="AJ169" s="287"/>
      <c r="AK169" s="287"/>
    </row>
    <row r="170" spans="36:37" ht="14.25">
      <c r="AJ170" s="287"/>
      <c r="AK170" s="287"/>
    </row>
    <row r="171" spans="36:37" ht="14.25">
      <c r="AJ171" s="287"/>
      <c r="AK171" s="287"/>
    </row>
    <row r="172" spans="36:37" ht="14.25">
      <c r="AJ172" s="287"/>
      <c r="AK172" s="287"/>
    </row>
    <row r="173" spans="36:37" ht="14.25">
      <c r="AJ173" s="287"/>
      <c r="AK173" s="287"/>
    </row>
    <row r="174" spans="36:37" ht="14.25">
      <c r="AJ174" s="287"/>
      <c r="AK174" s="287"/>
    </row>
    <row r="175" spans="36:37" ht="14.25">
      <c r="AJ175" s="287"/>
      <c r="AK175" s="287"/>
    </row>
    <row r="176" spans="36:37" ht="14.25">
      <c r="AJ176" s="287"/>
      <c r="AK176" s="287"/>
    </row>
    <row r="177" spans="36:37" ht="14.25">
      <c r="AJ177" s="287"/>
      <c r="AK177" s="287"/>
    </row>
    <row r="178" spans="36:37" ht="14.25">
      <c r="AJ178" s="287"/>
      <c r="AK178" s="287"/>
    </row>
    <row r="179" spans="36:37" ht="14.25">
      <c r="AJ179" s="287"/>
      <c r="AK179" s="287"/>
    </row>
    <row r="180" spans="36:37" ht="14.25">
      <c r="AJ180" s="287"/>
      <c r="AK180" s="287"/>
    </row>
    <row r="181" spans="36:37" ht="14.25">
      <c r="AJ181" s="287"/>
      <c r="AK181" s="287"/>
    </row>
    <row r="182" spans="36:37" ht="14.25">
      <c r="AJ182" s="287"/>
      <c r="AK182" s="287"/>
    </row>
    <row r="183" spans="36:37" ht="14.25">
      <c r="AJ183" s="287"/>
      <c r="AK183" s="287"/>
    </row>
    <row r="184" spans="36:37" ht="14.25">
      <c r="AJ184" s="287"/>
      <c r="AK184" s="287"/>
    </row>
    <row r="185" spans="36:37" ht="14.25">
      <c r="AJ185" s="287"/>
      <c r="AK185" s="287"/>
    </row>
    <row r="186" spans="36:37" ht="14.25">
      <c r="AJ186" s="287"/>
      <c r="AK186" s="287"/>
    </row>
    <row r="187" spans="36:37" ht="14.25">
      <c r="AJ187" s="287"/>
      <c r="AK187" s="287"/>
    </row>
    <row r="188" spans="36:37" ht="14.25">
      <c r="AJ188" s="287"/>
      <c r="AK188" s="287"/>
    </row>
    <row r="189" spans="36:37" ht="14.25">
      <c r="AJ189" s="287"/>
      <c r="AK189" s="287"/>
    </row>
    <row r="190" spans="36:37" ht="14.25">
      <c r="AJ190" s="287"/>
      <c r="AK190" s="287"/>
    </row>
    <row r="191" spans="36:37" ht="14.25">
      <c r="AJ191" s="287"/>
      <c r="AK191" s="287"/>
    </row>
    <row r="192" spans="36:37" ht="14.25">
      <c r="AJ192" s="287"/>
      <c r="AK192" s="287"/>
    </row>
    <row r="193" spans="36:37" ht="14.25">
      <c r="AJ193" s="287"/>
      <c r="AK193" s="287"/>
    </row>
    <row r="194" spans="36:37" ht="14.25">
      <c r="AJ194" s="287"/>
      <c r="AK194" s="287"/>
    </row>
    <row r="195" spans="36:37" ht="14.25">
      <c r="AJ195" s="287"/>
      <c r="AK195" s="287"/>
    </row>
    <row r="196" spans="36:37" ht="14.25">
      <c r="AJ196" s="287"/>
      <c r="AK196" s="287"/>
    </row>
    <row r="197" spans="36:37" ht="14.25">
      <c r="AJ197" s="287"/>
      <c r="AK197" s="287"/>
    </row>
    <row r="198" spans="36:37" ht="14.25">
      <c r="AJ198" s="287"/>
      <c r="AK198" s="287"/>
    </row>
    <row r="199" spans="36:37" ht="14.25">
      <c r="AJ199" s="287"/>
      <c r="AK199" s="287"/>
    </row>
    <row r="200" spans="36:37" ht="14.25">
      <c r="AJ200" s="287"/>
      <c r="AK200" s="287"/>
    </row>
    <row r="201" spans="36:37" ht="14.25">
      <c r="AJ201" s="287"/>
      <c r="AK201" s="287"/>
    </row>
    <row r="202" spans="36:37" ht="14.25">
      <c r="AJ202" s="287"/>
      <c r="AK202" s="287"/>
    </row>
    <row r="203" spans="36:37" ht="14.25">
      <c r="AJ203" s="287"/>
      <c r="AK203" s="287"/>
    </row>
    <row r="204" spans="36:37" ht="14.25">
      <c r="AJ204" s="287"/>
      <c r="AK204" s="287"/>
    </row>
    <row r="205" spans="36:37" ht="14.25">
      <c r="AJ205" s="287"/>
      <c r="AK205" s="287"/>
    </row>
    <row r="206" spans="36:37" ht="14.25">
      <c r="AJ206" s="287"/>
      <c r="AK206" s="287"/>
    </row>
    <row r="207" spans="36:37" ht="14.25">
      <c r="AJ207" s="287"/>
      <c r="AK207" s="287"/>
    </row>
    <row r="208" spans="36:37" ht="14.25">
      <c r="AJ208" s="287"/>
      <c r="AK208" s="287"/>
    </row>
    <row r="209" spans="36:37" ht="14.25">
      <c r="AJ209" s="287"/>
      <c r="AK209" s="287"/>
    </row>
    <row r="210" spans="36:37" ht="14.25">
      <c r="AJ210" s="287"/>
      <c r="AK210" s="287"/>
    </row>
    <row r="211" spans="36:37" ht="14.25">
      <c r="AJ211" s="287"/>
      <c r="AK211" s="287"/>
    </row>
    <row r="212" spans="36:37" ht="14.25">
      <c r="AJ212" s="287"/>
      <c r="AK212" s="287"/>
    </row>
    <row r="213" spans="36:37" ht="14.25">
      <c r="AJ213" s="287"/>
      <c r="AK213" s="287"/>
    </row>
    <row r="214" spans="36:37" ht="14.25">
      <c r="AJ214" s="287"/>
      <c r="AK214" s="287"/>
    </row>
    <row r="215" spans="36:37" ht="14.25">
      <c r="AJ215" s="287"/>
      <c r="AK215" s="287"/>
    </row>
    <row r="216" spans="36:37" ht="14.25">
      <c r="AJ216" s="287"/>
      <c r="AK216" s="287"/>
    </row>
    <row r="217" spans="36:37" ht="14.25">
      <c r="AJ217" s="287"/>
      <c r="AK217" s="287"/>
    </row>
    <row r="218" spans="36:37" ht="14.25">
      <c r="AJ218" s="287"/>
      <c r="AK218" s="287"/>
    </row>
    <row r="219" spans="36:37" ht="14.25">
      <c r="AJ219" s="287"/>
      <c r="AK219" s="287"/>
    </row>
    <row r="220" spans="36:37" ht="14.25">
      <c r="AJ220" s="287"/>
      <c r="AK220" s="287"/>
    </row>
    <row r="221" spans="36:37" ht="14.25">
      <c r="AJ221" s="287"/>
      <c r="AK221" s="287"/>
    </row>
    <row r="222" spans="36:37" ht="14.25">
      <c r="AJ222" s="287"/>
      <c r="AK222" s="287"/>
    </row>
    <row r="223" spans="36:37" ht="14.25">
      <c r="AJ223" s="287"/>
      <c r="AK223" s="287"/>
    </row>
    <row r="224" spans="36:37" ht="14.25">
      <c r="AJ224" s="287"/>
      <c r="AK224" s="287"/>
    </row>
    <row r="225" spans="36:37" ht="14.25">
      <c r="AJ225" s="287"/>
      <c r="AK225" s="287"/>
    </row>
    <row r="226" spans="36:37" ht="14.25">
      <c r="AJ226" s="287"/>
      <c r="AK226" s="287"/>
    </row>
    <row r="227" spans="36:37" ht="14.25">
      <c r="AJ227" s="287"/>
      <c r="AK227" s="287"/>
    </row>
    <row r="228" spans="36:37" ht="14.25">
      <c r="AJ228" s="287"/>
      <c r="AK228" s="287"/>
    </row>
    <row r="229" spans="36:37" ht="14.25">
      <c r="AJ229" s="287"/>
      <c r="AK229" s="287"/>
    </row>
    <row r="230" spans="36:37" ht="14.25">
      <c r="AJ230" s="287"/>
      <c r="AK230" s="287"/>
    </row>
    <row r="231" spans="36:37" ht="14.25">
      <c r="AJ231" s="287"/>
      <c r="AK231" s="287"/>
    </row>
    <row r="232" spans="36:37" ht="14.25">
      <c r="AJ232" s="287"/>
      <c r="AK232" s="287"/>
    </row>
    <row r="233" spans="36:37" ht="14.25">
      <c r="AJ233" s="287"/>
      <c r="AK233" s="287"/>
    </row>
    <row r="234" spans="36:37" ht="14.25">
      <c r="AJ234" s="287"/>
      <c r="AK234" s="287"/>
    </row>
    <row r="235" spans="36:37" ht="14.25">
      <c r="AJ235" s="287"/>
      <c r="AK235" s="287"/>
    </row>
    <row r="236" spans="36:37" ht="14.25">
      <c r="AJ236" s="287"/>
      <c r="AK236" s="287"/>
    </row>
    <row r="237" spans="36:37" ht="14.25">
      <c r="AJ237" s="287"/>
      <c r="AK237" s="287"/>
    </row>
    <row r="238" spans="36:37" ht="14.25">
      <c r="AJ238" s="287"/>
      <c r="AK238" s="287"/>
    </row>
    <row r="239" spans="36:37" ht="14.25">
      <c r="AJ239" s="287"/>
      <c r="AK239" s="287"/>
    </row>
    <row r="240" spans="36:37" ht="14.25">
      <c r="AJ240" s="287"/>
      <c r="AK240" s="287"/>
    </row>
    <row r="241" spans="36:37" ht="14.25">
      <c r="AJ241" s="287"/>
      <c r="AK241" s="287"/>
    </row>
    <row r="242" spans="36:37" ht="14.25">
      <c r="AJ242" s="287"/>
      <c r="AK242" s="287"/>
    </row>
    <row r="243" spans="36:37" ht="14.25">
      <c r="AJ243" s="287"/>
      <c r="AK243" s="287"/>
    </row>
    <row r="244" spans="36:37" ht="14.25">
      <c r="AJ244" s="287"/>
      <c r="AK244" s="287"/>
    </row>
    <row r="245" spans="36:37" ht="14.25">
      <c r="AJ245" s="287"/>
      <c r="AK245" s="287"/>
    </row>
    <row r="246" spans="36:37" ht="14.25">
      <c r="AJ246" s="287"/>
      <c r="AK246" s="287"/>
    </row>
    <row r="247" spans="36:37" ht="14.25">
      <c r="AJ247" s="287"/>
      <c r="AK247" s="287"/>
    </row>
    <row r="248" spans="36:37" ht="14.25">
      <c r="AJ248" s="287"/>
      <c r="AK248" s="287"/>
    </row>
    <row r="249" spans="36:37" ht="14.25">
      <c r="AJ249" s="287"/>
      <c r="AK249" s="287"/>
    </row>
    <row r="250" spans="36:37" ht="14.25">
      <c r="AJ250" s="287"/>
      <c r="AK250" s="287"/>
    </row>
    <row r="251" spans="36:37" ht="14.25">
      <c r="AJ251" s="287"/>
      <c r="AK251" s="287"/>
    </row>
    <row r="252" spans="36:37" ht="14.25">
      <c r="AJ252" s="287"/>
      <c r="AK252" s="287"/>
    </row>
    <row r="253" spans="36:37" ht="14.25">
      <c r="AJ253" s="287"/>
      <c r="AK253" s="287"/>
    </row>
    <row r="254" spans="36:37" ht="14.25">
      <c r="AJ254" s="287"/>
      <c r="AK254" s="287"/>
    </row>
    <row r="255" spans="36:37" ht="14.25">
      <c r="AJ255" s="287"/>
      <c r="AK255" s="287"/>
    </row>
    <row r="256" spans="36:37" ht="14.25">
      <c r="AJ256" s="287"/>
      <c r="AK256" s="287"/>
    </row>
    <row r="257" spans="36:37" ht="14.25">
      <c r="AJ257" s="287"/>
      <c r="AK257" s="287"/>
    </row>
    <row r="258" spans="36:37" ht="14.25">
      <c r="AJ258" s="287"/>
      <c r="AK258" s="287"/>
    </row>
    <row r="259" spans="36:37" ht="14.25">
      <c r="AJ259" s="287"/>
      <c r="AK259" s="287"/>
    </row>
    <row r="260" spans="36:37" ht="14.25">
      <c r="AJ260" s="287"/>
      <c r="AK260" s="287"/>
    </row>
    <row r="261" spans="36:37" ht="14.25">
      <c r="AJ261" s="287"/>
      <c r="AK261" s="287"/>
    </row>
    <row r="262" spans="36:37" ht="14.25">
      <c r="AJ262" s="287"/>
      <c r="AK262" s="287"/>
    </row>
    <row r="263" spans="36:37" ht="14.25">
      <c r="AJ263" s="287"/>
      <c r="AK263" s="287"/>
    </row>
    <row r="264" spans="36:37" ht="14.25">
      <c r="AJ264" s="287"/>
      <c r="AK264" s="287"/>
    </row>
    <row r="265" spans="36:37" ht="14.25">
      <c r="AJ265" s="287"/>
      <c r="AK265" s="287"/>
    </row>
    <row r="266" spans="36:37" ht="14.25">
      <c r="AJ266" s="287"/>
      <c r="AK266" s="287"/>
    </row>
    <row r="267" spans="36:37" ht="14.25">
      <c r="AJ267" s="287"/>
      <c r="AK267" s="287"/>
    </row>
    <row r="268" spans="36:37" ht="14.25">
      <c r="AJ268" s="287"/>
      <c r="AK268" s="287"/>
    </row>
    <row r="269" spans="36:37" ht="14.25">
      <c r="AJ269" s="287"/>
      <c r="AK269" s="287"/>
    </row>
    <row r="270" spans="36:37" ht="14.25">
      <c r="AJ270" s="287"/>
      <c r="AK270" s="287"/>
    </row>
    <row r="271" spans="36:37" ht="14.25">
      <c r="AJ271" s="287"/>
      <c r="AK271" s="287"/>
    </row>
    <row r="272" spans="36:37" ht="14.25">
      <c r="AJ272" s="287"/>
      <c r="AK272" s="287"/>
    </row>
    <row r="273" spans="36:37" ht="14.25">
      <c r="AJ273" s="287"/>
      <c r="AK273" s="287"/>
    </row>
    <row r="274" spans="36:37" ht="14.25">
      <c r="AJ274" s="287"/>
      <c r="AK274" s="287"/>
    </row>
    <row r="275" spans="36:37" ht="14.25">
      <c r="AJ275" s="287"/>
      <c r="AK275" s="287"/>
    </row>
    <row r="276" spans="36:37" ht="14.25">
      <c r="AJ276" s="287"/>
      <c r="AK276" s="287"/>
    </row>
    <row r="277" spans="36:37" ht="14.25">
      <c r="AJ277" s="287"/>
      <c r="AK277" s="287"/>
    </row>
    <row r="278" spans="36:37" ht="14.25">
      <c r="AJ278" s="287"/>
      <c r="AK278" s="287"/>
    </row>
    <row r="279" spans="36:37" ht="14.25">
      <c r="AJ279" s="287"/>
      <c r="AK279" s="287"/>
    </row>
    <row r="280" spans="36:37" ht="14.25">
      <c r="AJ280" s="287"/>
      <c r="AK280" s="287"/>
    </row>
    <row r="281" spans="36:37" ht="14.25">
      <c r="AJ281" s="287"/>
      <c r="AK281" s="287"/>
    </row>
    <row r="282" spans="36:37" ht="14.25">
      <c r="AJ282" s="287"/>
      <c r="AK282" s="287"/>
    </row>
    <row r="283" spans="36:37" ht="14.25">
      <c r="AJ283" s="287"/>
      <c r="AK283" s="287"/>
    </row>
    <row r="284" spans="36:37" ht="14.25">
      <c r="AJ284" s="287"/>
      <c r="AK284" s="287"/>
    </row>
    <row r="285" spans="36:37" ht="14.25">
      <c r="AJ285" s="287"/>
      <c r="AK285" s="287"/>
    </row>
    <row r="286" spans="36:37" ht="14.25">
      <c r="AJ286" s="287"/>
      <c r="AK286" s="287"/>
    </row>
    <row r="287" spans="36:37" ht="14.25">
      <c r="AJ287" s="287"/>
      <c r="AK287" s="287"/>
    </row>
    <row r="288" spans="36:37" ht="14.25">
      <c r="AJ288" s="287"/>
      <c r="AK288" s="287"/>
    </row>
    <row r="289" spans="36:37" ht="14.25">
      <c r="AJ289" s="287"/>
      <c r="AK289" s="287"/>
    </row>
    <row r="290" spans="36:37" ht="14.25">
      <c r="AJ290" s="287"/>
      <c r="AK290" s="287"/>
    </row>
    <row r="291" spans="36:37" ht="14.25">
      <c r="AJ291" s="287"/>
      <c r="AK291" s="287"/>
    </row>
    <row r="292" spans="36:37" ht="14.25">
      <c r="AJ292" s="287"/>
      <c r="AK292" s="287"/>
    </row>
    <row r="293" spans="36:37" ht="14.25">
      <c r="AJ293" s="287"/>
      <c r="AK293" s="287"/>
    </row>
    <row r="294" spans="36:37" ht="14.25">
      <c r="AJ294" s="287"/>
      <c r="AK294" s="287"/>
    </row>
    <row r="295" spans="36:37" ht="14.25">
      <c r="AJ295" s="287"/>
      <c r="AK295" s="287"/>
    </row>
    <row r="296" spans="36:37" ht="14.25">
      <c r="AJ296" s="287"/>
      <c r="AK296" s="287"/>
    </row>
    <row r="297" spans="36:37" ht="14.25">
      <c r="AJ297" s="287"/>
      <c r="AK297" s="287"/>
    </row>
    <row r="298" spans="36:37" ht="14.25">
      <c r="AJ298" s="287"/>
      <c r="AK298" s="287"/>
    </row>
    <row r="299" spans="36:37" ht="14.25">
      <c r="AJ299" s="287"/>
      <c r="AK299" s="287"/>
    </row>
    <row r="300" spans="36:37" ht="14.25">
      <c r="AJ300" s="287"/>
      <c r="AK300" s="287"/>
    </row>
    <row r="301" spans="36:37" ht="14.25">
      <c r="AJ301" s="287"/>
      <c r="AK301" s="287"/>
    </row>
    <row r="302" spans="36:37" ht="14.25">
      <c r="AJ302" s="287"/>
      <c r="AK302" s="287"/>
    </row>
    <row r="303" spans="36:37" ht="14.25">
      <c r="AJ303" s="287"/>
      <c r="AK303" s="287"/>
    </row>
    <row r="304" spans="36:37" ht="14.25">
      <c r="AJ304" s="287"/>
      <c r="AK304" s="287"/>
    </row>
    <row r="305" spans="36:37" ht="14.25">
      <c r="AJ305" s="287"/>
      <c r="AK305" s="287"/>
    </row>
    <row r="306" spans="36:37" ht="14.25">
      <c r="AJ306" s="287"/>
      <c r="AK306" s="287"/>
    </row>
    <row r="307" spans="36:37" ht="14.25">
      <c r="AJ307" s="287"/>
      <c r="AK307" s="287"/>
    </row>
    <row r="308" spans="36:37" ht="14.25">
      <c r="AJ308" s="287"/>
      <c r="AK308" s="287"/>
    </row>
    <row r="309" spans="36:37" ht="14.25">
      <c r="AJ309" s="287"/>
      <c r="AK309" s="287"/>
    </row>
    <row r="310" spans="36:37" ht="14.25">
      <c r="AJ310" s="287"/>
      <c r="AK310" s="287"/>
    </row>
    <row r="311" spans="36:37" ht="14.25">
      <c r="AJ311" s="287"/>
      <c r="AK311" s="287"/>
    </row>
    <row r="312" spans="36:37" ht="14.25">
      <c r="AJ312" s="287"/>
      <c r="AK312" s="287"/>
    </row>
    <row r="313" spans="36:37" ht="14.25">
      <c r="AJ313" s="287"/>
      <c r="AK313" s="287"/>
    </row>
    <row r="314" spans="36:37" ht="14.25">
      <c r="AJ314" s="287"/>
      <c r="AK314" s="287"/>
    </row>
    <row r="315" spans="36:37" ht="14.25">
      <c r="AJ315" s="287"/>
      <c r="AK315" s="287"/>
    </row>
    <row r="316" spans="36:37" ht="14.25">
      <c r="AJ316" s="287"/>
      <c r="AK316" s="287"/>
    </row>
    <row r="317" spans="36:37" ht="14.25">
      <c r="AJ317" s="287"/>
      <c r="AK317" s="287"/>
    </row>
    <row r="318" spans="36:37" ht="14.25">
      <c r="AJ318" s="287"/>
      <c r="AK318" s="287"/>
    </row>
    <row r="319" spans="36:37" ht="14.25">
      <c r="AJ319" s="287"/>
      <c r="AK319" s="287"/>
    </row>
    <row r="320" spans="36:37" ht="14.25">
      <c r="AJ320" s="287"/>
      <c r="AK320" s="287"/>
    </row>
    <row r="321" spans="36:37" ht="14.25">
      <c r="AJ321" s="287"/>
      <c r="AK321" s="287"/>
    </row>
    <row r="322" spans="36:37" ht="14.25">
      <c r="AJ322" s="287"/>
      <c r="AK322" s="287"/>
    </row>
    <row r="323" spans="36:37" ht="14.25">
      <c r="AJ323" s="287"/>
      <c r="AK323" s="287"/>
    </row>
    <row r="324" spans="36:37" ht="14.25">
      <c r="AJ324" s="287"/>
      <c r="AK324" s="287"/>
    </row>
    <row r="325" spans="36:37" ht="14.25">
      <c r="AJ325" s="287"/>
      <c r="AK325" s="287"/>
    </row>
    <row r="326" spans="36:37" ht="14.25">
      <c r="AJ326" s="287"/>
      <c r="AK326" s="287"/>
    </row>
    <row r="327" spans="36:37" ht="14.25">
      <c r="AJ327" s="287"/>
      <c r="AK327" s="287"/>
    </row>
    <row r="328" spans="36:37" ht="14.25">
      <c r="AJ328" s="287"/>
      <c r="AK328" s="287"/>
    </row>
    <row r="329" spans="36:37" ht="14.25">
      <c r="AJ329" s="287"/>
      <c r="AK329" s="287"/>
    </row>
    <row r="330" spans="36:37" ht="14.25">
      <c r="AJ330" s="287"/>
      <c r="AK330" s="287"/>
    </row>
    <row r="331" spans="36:37" ht="14.25">
      <c r="AJ331" s="287"/>
      <c r="AK331" s="287"/>
    </row>
    <row r="332" spans="36:37" ht="14.25">
      <c r="AJ332" s="287"/>
      <c r="AK332" s="287"/>
    </row>
    <row r="333" spans="36:37" ht="14.25">
      <c r="AJ333" s="287"/>
      <c r="AK333" s="287"/>
    </row>
    <row r="334" spans="36:37" ht="14.25">
      <c r="AJ334" s="287"/>
      <c r="AK334" s="287"/>
    </row>
    <row r="335" spans="36:37" ht="14.25">
      <c r="AJ335" s="287"/>
      <c r="AK335" s="287"/>
    </row>
    <row r="336" spans="36:37" ht="14.25">
      <c r="AJ336" s="287"/>
      <c r="AK336" s="287"/>
    </row>
    <row r="337" spans="36:37" ht="14.25">
      <c r="AJ337" s="287"/>
      <c r="AK337" s="287"/>
    </row>
    <row r="338" spans="36:37" ht="14.25">
      <c r="AJ338" s="287"/>
      <c r="AK338" s="287"/>
    </row>
    <row r="339" spans="36:37" ht="14.25">
      <c r="AJ339" s="287"/>
      <c r="AK339" s="287"/>
    </row>
    <row r="340" spans="36:37" ht="14.25">
      <c r="AJ340" s="287"/>
      <c r="AK340" s="287"/>
    </row>
    <row r="341" spans="36:37" ht="14.25">
      <c r="AJ341" s="287"/>
      <c r="AK341" s="287"/>
    </row>
    <row r="342" spans="36:37" ht="14.25">
      <c r="AJ342" s="287"/>
      <c r="AK342" s="287"/>
    </row>
    <row r="343" spans="36:37" ht="14.25">
      <c r="AJ343" s="287"/>
      <c r="AK343" s="287"/>
    </row>
    <row r="344" spans="36:37" ht="14.25">
      <c r="AJ344" s="287"/>
      <c r="AK344" s="287"/>
    </row>
    <row r="345" spans="36:37" ht="14.25">
      <c r="AJ345" s="287"/>
      <c r="AK345" s="287"/>
    </row>
    <row r="346" spans="36:37" ht="14.25">
      <c r="AJ346" s="287"/>
      <c r="AK346" s="287"/>
    </row>
    <row r="347" spans="36:37" ht="14.25">
      <c r="AJ347" s="287"/>
      <c r="AK347" s="287"/>
    </row>
    <row r="348" spans="36:37" ht="14.25">
      <c r="AJ348" s="287"/>
      <c r="AK348" s="287"/>
    </row>
    <row r="349" spans="36:37" ht="14.25">
      <c r="AJ349" s="287"/>
      <c r="AK349" s="287"/>
    </row>
    <row r="350" spans="36:37" ht="14.25">
      <c r="AJ350" s="287"/>
      <c r="AK350" s="287"/>
    </row>
    <row r="351" spans="36:37" ht="14.25">
      <c r="AJ351" s="287"/>
      <c r="AK351" s="287"/>
    </row>
    <row r="352" spans="36:37" ht="14.25">
      <c r="AJ352" s="287"/>
      <c r="AK352" s="287"/>
    </row>
    <row r="353" spans="36:37" ht="14.25">
      <c r="AJ353" s="287"/>
      <c r="AK353" s="287"/>
    </row>
    <row r="354" spans="36:37" ht="14.25">
      <c r="AJ354" s="287"/>
      <c r="AK354" s="287"/>
    </row>
    <row r="355" spans="36:37" ht="14.25">
      <c r="AJ355" s="287"/>
      <c r="AK355" s="287"/>
    </row>
    <row r="356" spans="36:37" ht="14.25">
      <c r="AJ356" s="287"/>
      <c r="AK356" s="287"/>
    </row>
    <row r="357" spans="36:37" ht="14.25">
      <c r="AJ357" s="287"/>
      <c r="AK357" s="287"/>
    </row>
    <row r="358" spans="36:37" ht="14.25">
      <c r="AJ358" s="287"/>
      <c r="AK358" s="287"/>
    </row>
    <row r="359" spans="36:37" ht="14.25">
      <c r="AJ359" s="287"/>
      <c r="AK359" s="287"/>
    </row>
    <row r="360" spans="36:37" ht="14.25">
      <c r="AJ360" s="287"/>
      <c r="AK360" s="287"/>
    </row>
    <row r="361" spans="36:37" ht="14.25">
      <c r="AJ361" s="287"/>
      <c r="AK361" s="287"/>
    </row>
    <row r="362" spans="36:37" ht="14.25">
      <c r="AJ362" s="287"/>
      <c r="AK362" s="287"/>
    </row>
    <row r="363" spans="36:37" ht="14.25">
      <c r="AJ363" s="287"/>
      <c r="AK363" s="287"/>
    </row>
    <row r="364" spans="36:37" ht="14.25">
      <c r="AJ364" s="287"/>
      <c r="AK364" s="287"/>
    </row>
    <row r="365" spans="36:37" ht="14.25">
      <c r="AJ365" s="287"/>
      <c r="AK365" s="287"/>
    </row>
    <row r="366" spans="36:37" ht="14.25">
      <c r="AJ366" s="287"/>
      <c r="AK366" s="287"/>
    </row>
    <row r="367" spans="36:37" ht="14.25">
      <c r="AJ367" s="287"/>
      <c r="AK367" s="287"/>
    </row>
    <row r="368" spans="36:37" ht="14.25">
      <c r="AJ368" s="287"/>
      <c r="AK368" s="287"/>
    </row>
    <row r="369" spans="36:37" ht="14.25">
      <c r="AJ369" s="287"/>
      <c r="AK369" s="287"/>
    </row>
    <row r="370" spans="36:37" ht="14.25">
      <c r="AJ370" s="287"/>
      <c r="AK370" s="287"/>
    </row>
    <row r="371" spans="36:37" ht="14.25">
      <c r="AJ371" s="287"/>
      <c r="AK371" s="287"/>
    </row>
    <row r="372" spans="36:37" ht="14.25">
      <c r="AJ372" s="287"/>
      <c r="AK372" s="287"/>
    </row>
    <row r="373" spans="36:37" ht="14.25">
      <c r="AJ373" s="287"/>
      <c r="AK373" s="287"/>
    </row>
    <row r="374" spans="36:37" ht="14.25">
      <c r="AJ374" s="287"/>
      <c r="AK374" s="287"/>
    </row>
    <row r="375" spans="36:37" ht="14.25">
      <c r="AJ375" s="287"/>
      <c r="AK375" s="287"/>
    </row>
    <row r="376" spans="36:37" ht="14.25">
      <c r="AJ376" s="287"/>
      <c r="AK376" s="287"/>
    </row>
    <row r="377" spans="36:37" ht="14.25">
      <c r="AJ377" s="287"/>
      <c r="AK377" s="287"/>
    </row>
    <row r="378" spans="36:37" ht="14.25">
      <c r="AJ378" s="287"/>
      <c r="AK378" s="287"/>
    </row>
    <row r="379" spans="36:37" ht="14.25">
      <c r="AJ379" s="287"/>
      <c r="AK379" s="287"/>
    </row>
    <row r="380" spans="36:37" ht="14.25">
      <c r="AJ380" s="287"/>
      <c r="AK380" s="287"/>
    </row>
    <row r="381" spans="36:37" ht="14.25">
      <c r="AJ381" s="287"/>
      <c r="AK381" s="287"/>
    </row>
    <row r="382" spans="36:37" ht="14.25">
      <c r="AJ382" s="287"/>
      <c r="AK382" s="287"/>
    </row>
    <row r="383" spans="36:37" ht="14.25">
      <c r="AJ383" s="287"/>
      <c r="AK383" s="287"/>
    </row>
    <row r="384" spans="36:37" ht="14.25">
      <c r="AJ384" s="287"/>
      <c r="AK384" s="287"/>
    </row>
    <row r="385" spans="36:37" ht="14.25">
      <c r="AJ385" s="287"/>
      <c r="AK385" s="287"/>
    </row>
    <row r="386" spans="36:37" ht="14.25">
      <c r="AJ386" s="287"/>
      <c r="AK386" s="287"/>
    </row>
    <row r="387" spans="36:37" ht="14.25">
      <c r="AJ387" s="287"/>
      <c r="AK387" s="287"/>
    </row>
    <row r="388" spans="36:37" ht="14.25">
      <c r="AJ388" s="287"/>
      <c r="AK388" s="287"/>
    </row>
    <row r="389" spans="36:37" ht="14.25">
      <c r="AJ389" s="287"/>
      <c r="AK389" s="287"/>
    </row>
    <row r="390" spans="36:37" ht="14.25">
      <c r="AJ390" s="287"/>
      <c r="AK390" s="287"/>
    </row>
    <row r="391" spans="36:37" ht="14.25">
      <c r="AJ391" s="287"/>
      <c r="AK391" s="287"/>
    </row>
    <row r="392" spans="36:37" ht="14.25">
      <c r="AJ392" s="287"/>
      <c r="AK392" s="287"/>
    </row>
    <row r="393" spans="36:37" ht="14.25">
      <c r="AJ393" s="287"/>
      <c r="AK393" s="287"/>
    </row>
    <row r="394" spans="36:37" ht="14.25">
      <c r="AJ394" s="287"/>
      <c r="AK394" s="287"/>
    </row>
    <row r="395" spans="36:37" ht="14.25">
      <c r="AJ395" s="287"/>
      <c r="AK395" s="287"/>
    </row>
    <row r="396" spans="36:37" ht="14.25">
      <c r="AJ396" s="287"/>
      <c r="AK396" s="287"/>
    </row>
    <row r="397" spans="36:37" ht="14.25">
      <c r="AJ397" s="287"/>
      <c r="AK397" s="287"/>
    </row>
    <row r="398" spans="36:37" ht="14.25">
      <c r="AJ398" s="287"/>
      <c r="AK398" s="287"/>
    </row>
    <row r="399" spans="36:37" ht="14.25">
      <c r="AJ399" s="287"/>
      <c r="AK399" s="287"/>
    </row>
    <row r="400" spans="36:37" ht="14.25">
      <c r="AJ400" s="287"/>
      <c r="AK400" s="287"/>
    </row>
    <row r="401" spans="36:37" ht="14.25">
      <c r="AJ401" s="287"/>
      <c r="AK401" s="287"/>
    </row>
    <row r="402" spans="36:37" ht="14.25">
      <c r="AJ402" s="287"/>
      <c r="AK402" s="287"/>
    </row>
    <row r="403" spans="36:37" ht="14.25">
      <c r="AJ403" s="287"/>
      <c r="AK403" s="287"/>
    </row>
    <row r="404" spans="36:37" ht="14.25">
      <c r="AJ404" s="287"/>
      <c r="AK404" s="287"/>
    </row>
    <row r="405" spans="36:37" ht="14.25">
      <c r="AJ405" s="287"/>
      <c r="AK405" s="287"/>
    </row>
    <row r="406" spans="36:37" ht="14.25">
      <c r="AJ406" s="287"/>
      <c r="AK406" s="287"/>
    </row>
    <row r="407" spans="36:37" ht="14.25">
      <c r="AJ407" s="287"/>
      <c r="AK407" s="287"/>
    </row>
    <row r="408" spans="36:37" ht="14.25">
      <c r="AJ408" s="287"/>
      <c r="AK408" s="287"/>
    </row>
    <row r="409" spans="36:37" ht="14.25">
      <c r="AJ409" s="287"/>
      <c r="AK409" s="287"/>
    </row>
    <row r="410" spans="36:37" ht="14.25">
      <c r="AJ410" s="287"/>
      <c r="AK410" s="287"/>
    </row>
    <row r="411" spans="36:37" ht="14.25">
      <c r="AJ411" s="287"/>
      <c r="AK411" s="287"/>
    </row>
    <row r="412" spans="36:37" ht="14.25">
      <c r="AJ412" s="287"/>
      <c r="AK412" s="287"/>
    </row>
    <row r="413" spans="36:37" ht="14.25">
      <c r="AJ413" s="287"/>
      <c r="AK413" s="287"/>
    </row>
    <row r="414" spans="36:37" ht="14.25">
      <c r="AJ414" s="287"/>
      <c r="AK414" s="287"/>
    </row>
    <row r="415" spans="36:37" ht="14.25">
      <c r="AJ415" s="287"/>
      <c r="AK415" s="287"/>
    </row>
    <row r="416" spans="36:37" ht="14.25">
      <c r="AJ416" s="287"/>
      <c r="AK416" s="287"/>
    </row>
    <row r="417" spans="36:37" ht="14.25">
      <c r="AJ417" s="287"/>
      <c r="AK417" s="287"/>
    </row>
    <row r="418" spans="36:37" ht="14.25">
      <c r="AJ418" s="287"/>
      <c r="AK418" s="287"/>
    </row>
    <row r="419" spans="36:37" ht="14.25">
      <c r="AJ419" s="287"/>
      <c r="AK419" s="287"/>
    </row>
    <row r="420" spans="36:37" ht="14.25">
      <c r="AJ420" s="287"/>
      <c r="AK420" s="287"/>
    </row>
    <row r="421" spans="36:37" ht="14.25">
      <c r="AJ421" s="287"/>
      <c r="AK421" s="287"/>
    </row>
    <row r="422" spans="36:37" ht="14.25">
      <c r="AJ422" s="287"/>
      <c r="AK422" s="287"/>
    </row>
    <row r="423" spans="36:37" ht="14.25">
      <c r="AJ423" s="287"/>
      <c r="AK423" s="287"/>
    </row>
    <row r="424" spans="36:37" ht="14.25">
      <c r="AJ424" s="287"/>
      <c r="AK424" s="287"/>
    </row>
    <row r="425" spans="36:37" ht="14.25">
      <c r="AJ425" s="287"/>
      <c r="AK425" s="287"/>
    </row>
    <row r="426" spans="36:37" ht="14.25">
      <c r="AJ426" s="287"/>
      <c r="AK426" s="287"/>
    </row>
    <row r="427" spans="36:37" ht="14.25">
      <c r="AJ427" s="287"/>
      <c r="AK427" s="287"/>
    </row>
    <row r="428" spans="36:37" ht="14.25">
      <c r="AJ428" s="287"/>
      <c r="AK428" s="287"/>
    </row>
    <row r="429" spans="36:37" ht="14.25">
      <c r="AJ429" s="287"/>
      <c r="AK429" s="287"/>
    </row>
    <row r="430" spans="36:37" ht="14.25">
      <c r="AJ430" s="287"/>
      <c r="AK430" s="287"/>
    </row>
    <row r="431" spans="36:37" ht="14.25">
      <c r="AJ431" s="287"/>
      <c r="AK431" s="287"/>
    </row>
    <row r="432" spans="36:37" ht="14.25">
      <c r="AJ432" s="287"/>
      <c r="AK432" s="287"/>
    </row>
    <row r="433" spans="36:37" ht="14.25">
      <c r="AJ433" s="287"/>
      <c r="AK433" s="287"/>
    </row>
    <row r="434" spans="36:37" ht="14.25">
      <c r="AJ434" s="287"/>
      <c r="AK434" s="287"/>
    </row>
    <row r="435" spans="36:37" ht="14.25">
      <c r="AJ435" s="287"/>
      <c r="AK435" s="287"/>
    </row>
    <row r="436" spans="36:37" ht="14.25">
      <c r="AJ436" s="287"/>
      <c r="AK436" s="287"/>
    </row>
    <row r="437" spans="36:37" ht="14.25">
      <c r="AJ437" s="287"/>
      <c r="AK437" s="287"/>
    </row>
    <row r="438" spans="36:37" ht="14.25">
      <c r="AJ438" s="287"/>
      <c r="AK438" s="287"/>
    </row>
    <row r="439" spans="36:37" ht="14.25">
      <c r="AJ439" s="287"/>
      <c r="AK439" s="287"/>
    </row>
    <row r="440" spans="36:37" ht="14.25">
      <c r="AJ440" s="287"/>
      <c r="AK440" s="287"/>
    </row>
    <row r="441" spans="36:37" ht="14.25">
      <c r="AJ441" s="287"/>
      <c r="AK441" s="287"/>
    </row>
    <row r="442" spans="36:37" ht="14.25">
      <c r="AJ442" s="287"/>
      <c r="AK442" s="287"/>
    </row>
    <row r="443" spans="36:37" ht="14.25">
      <c r="AJ443" s="287"/>
      <c r="AK443" s="287"/>
    </row>
    <row r="444" spans="36:37" ht="14.25">
      <c r="AJ444" s="287"/>
      <c r="AK444" s="287"/>
    </row>
    <row r="445" spans="36:37" ht="14.25">
      <c r="AJ445" s="287"/>
      <c r="AK445" s="287"/>
    </row>
    <row r="446" spans="36:37" ht="14.25">
      <c r="AJ446" s="287"/>
      <c r="AK446" s="287"/>
    </row>
    <row r="447" spans="36:37" ht="14.25">
      <c r="AJ447" s="287"/>
      <c r="AK447" s="287"/>
    </row>
    <row r="448" spans="36:37" ht="14.25">
      <c r="AJ448" s="287"/>
      <c r="AK448" s="287"/>
    </row>
    <row r="449" spans="36:37" ht="14.25">
      <c r="AJ449" s="287"/>
      <c r="AK449" s="287"/>
    </row>
    <row r="450" spans="36:37" ht="14.25">
      <c r="AJ450" s="287"/>
      <c r="AK450" s="287"/>
    </row>
    <row r="451" spans="36:37" ht="14.25">
      <c r="AJ451" s="287"/>
      <c r="AK451" s="287"/>
    </row>
    <row r="452" spans="36:37" ht="14.25">
      <c r="AJ452" s="287"/>
      <c r="AK452" s="287"/>
    </row>
    <row r="453" spans="36:37" ht="14.25">
      <c r="AJ453" s="287"/>
      <c r="AK453" s="287"/>
    </row>
    <row r="454" spans="36:37" ht="14.25">
      <c r="AJ454" s="287"/>
      <c r="AK454" s="287"/>
    </row>
    <row r="455" spans="36:37" ht="14.25">
      <c r="AJ455" s="287"/>
      <c r="AK455" s="287"/>
    </row>
    <row r="456" spans="36:37" ht="14.25">
      <c r="AJ456" s="287"/>
      <c r="AK456" s="287"/>
    </row>
    <row r="457" spans="36:37" ht="14.25">
      <c r="AJ457" s="287"/>
      <c r="AK457" s="287"/>
    </row>
    <row r="458" spans="36:37" ht="14.25">
      <c r="AJ458" s="287"/>
      <c r="AK458" s="287"/>
    </row>
    <row r="459" spans="36:37" ht="14.25">
      <c r="AJ459" s="287"/>
      <c r="AK459" s="287"/>
    </row>
    <row r="460" spans="36:37" ht="14.25">
      <c r="AJ460" s="287"/>
      <c r="AK460" s="287"/>
    </row>
    <row r="461" spans="36:37" ht="14.25">
      <c r="AJ461" s="287"/>
      <c r="AK461" s="287"/>
    </row>
    <row r="462" spans="36:37" ht="14.25">
      <c r="AJ462" s="287"/>
      <c r="AK462" s="287"/>
    </row>
    <row r="463" spans="36:37" ht="14.25">
      <c r="AJ463" s="287"/>
      <c r="AK463" s="287"/>
    </row>
    <row r="464" spans="36:37" ht="14.25">
      <c r="AJ464" s="287"/>
      <c r="AK464" s="287"/>
    </row>
    <row r="465" spans="36:37" ht="14.25">
      <c r="AJ465" s="287"/>
      <c r="AK465" s="287"/>
    </row>
    <row r="466" spans="36:37" ht="14.25">
      <c r="AJ466" s="287"/>
      <c r="AK466" s="287"/>
    </row>
    <row r="467" spans="36:37" ht="14.25">
      <c r="AJ467" s="287"/>
      <c r="AK467" s="287"/>
    </row>
    <row r="468" spans="36:37" ht="14.25">
      <c r="AJ468" s="287"/>
      <c r="AK468" s="287"/>
    </row>
    <row r="469" spans="36:37" ht="14.25">
      <c r="AJ469" s="287"/>
      <c r="AK469" s="287"/>
    </row>
    <row r="470" spans="36:37" ht="14.25">
      <c r="AJ470" s="287"/>
      <c r="AK470" s="287"/>
    </row>
    <row r="471" spans="36:37" ht="14.25">
      <c r="AJ471" s="287"/>
      <c r="AK471" s="287"/>
    </row>
    <row r="472" spans="36:37" ht="14.25">
      <c r="AJ472" s="287"/>
      <c r="AK472" s="287"/>
    </row>
    <row r="473" spans="36:37" ht="14.25">
      <c r="AJ473" s="287"/>
      <c r="AK473" s="287"/>
    </row>
    <row r="474" spans="36:37" ht="14.25">
      <c r="AJ474" s="287"/>
      <c r="AK474" s="287"/>
    </row>
    <row r="475" spans="36:37" ht="14.25">
      <c r="AJ475" s="287"/>
      <c r="AK475" s="287"/>
    </row>
    <row r="476" spans="36:37" ht="14.25">
      <c r="AJ476" s="287"/>
      <c r="AK476" s="287"/>
    </row>
    <row r="477" spans="36:37" ht="14.25">
      <c r="AJ477" s="287"/>
      <c r="AK477" s="287"/>
    </row>
    <row r="478" spans="36:37" ht="14.25">
      <c r="AJ478" s="287"/>
      <c r="AK478" s="287"/>
    </row>
    <row r="479" spans="36:37" ht="14.25">
      <c r="AJ479" s="287"/>
      <c r="AK479" s="287"/>
    </row>
    <row r="480" spans="36:37" ht="14.25">
      <c r="AJ480" s="287"/>
      <c r="AK480" s="287"/>
    </row>
    <row r="481" spans="36:37" ht="14.25">
      <c r="AJ481" s="287"/>
      <c r="AK481" s="287"/>
    </row>
    <row r="482" spans="36:37" ht="14.25">
      <c r="AJ482" s="287"/>
      <c r="AK482" s="287"/>
    </row>
    <row r="483" spans="36:37" ht="14.25">
      <c r="AJ483" s="287"/>
      <c r="AK483" s="287"/>
    </row>
    <row r="484" spans="36:37" ht="14.25">
      <c r="AJ484" s="287"/>
      <c r="AK484" s="287"/>
    </row>
    <row r="485" spans="36:37" ht="14.25">
      <c r="AJ485" s="287"/>
      <c r="AK485" s="287"/>
    </row>
    <row r="486" spans="36:37" ht="14.25">
      <c r="AJ486" s="287"/>
      <c r="AK486" s="287"/>
    </row>
    <row r="487" spans="36:37" ht="14.25">
      <c r="AJ487" s="287"/>
      <c r="AK487" s="287"/>
    </row>
    <row r="488" spans="36:37" ht="14.25">
      <c r="AJ488" s="287"/>
      <c r="AK488" s="287"/>
    </row>
    <row r="489" spans="36:37" ht="14.25">
      <c r="AJ489" s="287"/>
      <c r="AK489" s="287"/>
    </row>
    <row r="490" spans="36:37" ht="14.25">
      <c r="AJ490" s="287"/>
      <c r="AK490" s="287"/>
    </row>
    <row r="491" spans="36:37" ht="14.25">
      <c r="AJ491" s="287"/>
      <c r="AK491" s="287"/>
    </row>
    <row r="492" spans="36:37" ht="14.25">
      <c r="AJ492" s="287"/>
      <c r="AK492" s="287"/>
    </row>
    <row r="493" spans="36:37" ht="14.25">
      <c r="AJ493" s="287"/>
      <c r="AK493" s="287"/>
    </row>
    <row r="494" spans="36:37" ht="14.25">
      <c r="AJ494" s="287"/>
      <c r="AK494" s="287"/>
    </row>
    <row r="495" spans="36:37" ht="14.25">
      <c r="AJ495" s="287"/>
      <c r="AK495" s="287"/>
    </row>
    <row r="496" spans="36:37" ht="14.25">
      <c r="AJ496" s="287"/>
      <c r="AK496" s="287"/>
    </row>
    <row r="497" spans="36:37" ht="14.25">
      <c r="AJ497" s="287"/>
      <c r="AK497" s="287"/>
    </row>
    <row r="498" spans="36:37" ht="14.25">
      <c r="AJ498" s="287"/>
      <c r="AK498" s="287"/>
    </row>
    <row r="499" spans="36:37" ht="14.25">
      <c r="AJ499" s="287"/>
      <c r="AK499" s="287"/>
    </row>
    <row r="500" spans="36:37" ht="14.25">
      <c r="AJ500" s="287"/>
      <c r="AK500" s="287"/>
    </row>
    <row r="501" spans="36:37" ht="14.25">
      <c r="AJ501" s="287"/>
      <c r="AK501" s="287"/>
    </row>
    <row r="502" spans="36:37" ht="14.25">
      <c r="AJ502" s="287"/>
      <c r="AK502" s="287"/>
    </row>
    <row r="503" spans="36:37" ht="14.25">
      <c r="AJ503" s="287"/>
      <c r="AK503" s="287"/>
    </row>
    <row r="504" spans="36:37" ht="14.25">
      <c r="AJ504" s="287"/>
      <c r="AK504" s="287"/>
    </row>
    <row r="505" spans="36:37" ht="14.25">
      <c r="AJ505" s="287"/>
      <c r="AK505" s="287"/>
    </row>
    <row r="506" spans="36:37" ht="14.25">
      <c r="AJ506" s="287"/>
      <c r="AK506" s="287"/>
    </row>
    <row r="507" spans="36:37" ht="14.25">
      <c r="AJ507" s="287"/>
      <c r="AK507" s="287"/>
    </row>
    <row r="508" spans="36:37" ht="14.25">
      <c r="AJ508" s="287"/>
      <c r="AK508" s="287"/>
    </row>
    <row r="509" spans="36:37" ht="14.25">
      <c r="AJ509" s="287"/>
      <c r="AK509" s="287"/>
    </row>
    <row r="510" spans="36:37" ht="14.25">
      <c r="AJ510" s="287"/>
      <c r="AK510" s="287"/>
    </row>
    <row r="511" spans="36:37" ht="14.25">
      <c r="AJ511" s="287"/>
      <c r="AK511" s="287"/>
    </row>
    <row r="512" spans="36:37" ht="14.25">
      <c r="AJ512" s="287"/>
      <c r="AK512" s="287"/>
    </row>
    <row r="513" spans="36:37" ht="14.25">
      <c r="AJ513" s="287"/>
      <c r="AK513" s="287"/>
    </row>
    <row r="514" spans="36:37" ht="14.25">
      <c r="AJ514" s="287"/>
      <c r="AK514" s="287"/>
    </row>
    <row r="515" spans="36:37" ht="14.25">
      <c r="AJ515" s="287"/>
      <c r="AK515" s="287"/>
    </row>
    <row r="516" spans="36:37" ht="14.25">
      <c r="AJ516" s="287"/>
      <c r="AK516" s="287"/>
    </row>
    <row r="517" spans="36:37" ht="14.25">
      <c r="AJ517" s="287"/>
      <c r="AK517" s="287"/>
    </row>
    <row r="518" spans="36:37" ht="14.25">
      <c r="AJ518" s="287"/>
      <c r="AK518" s="287"/>
    </row>
    <row r="519" spans="36:37" ht="14.25">
      <c r="AJ519" s="287"/>
      <c r="AK519" s="287"/>
    </row>
    <row r="520" spans="36:37" ht="14.25">
      <c r="AJ520" s="287"/>
      <c r="AK520" s="287"/>
    </row>
    <row r="521" spans="36:37" ht="14.25">
      <c r="AJ521" s="287"/>
      <c r="AK521" s="287"/>
    </row>
    <row r="522" spans="36:37" ht="14.25">
      <c r="AJ522" s="287"/>
      <c r="AK522" s="287"/>
    </row>
    <row r="523" spans="36:37" ht="14.25">
      <c r="AJ523" s="287"/>
      <c r="AK523" s="287"/>
    </row>
    <row r="524" spans="36:37" ht="14.25">
      <c r="AJ524" s="287"/>
      <c r="AK524" s="287"/>
    </row>
    <row r="525" spans="36:37" ht="14.25">
      <c r="AJ525" s="287"/>
      <c r="AK525" s="287"/>
    </row>
    <row r="526" spans="36:37" ht="14.25">
      <c r="AJ526" s="287"/>
      <c r="AK526" s="287"/>
    </row>
    <row r="527" spans="36:37" ht="14.25">
      <c r="AJ527" s="287"/>
      <c r="AK527" s="287"/>
    </row>
    <row r="528" spans="36:37" ht="14.25">
      <c r="AJ528" s="287"/>
      <c r="AK528" s="287"/>
    </row>
    <row r="529" spans="36:37" ht="14.25">
      <c r="AJ529" s="287"/>
      <c r="AK529" s="287"/>
    </row>
    <row r="530" spans="36:37" ht="14.25">
      <c r="AJ530" s="287"/>
      <c r="AK530" s="287"/>
    </row>
    <row r="531" spans="36:37" ht="14.25">
      <c r="AJ531" s="287"/>
      <c r="AK531" s="287"/>
    </row>
    <row r="532" spans="36:37" ht="14.25">
      <c r="AJ532" s="287"/>
      <c r="AK532" s="287"/>
    </row>
    <row r="533" spans="36:37" ht="14.25">
      <c r="AJ533" s="287"/>
      <c r="AK533" s="287"/>
    </row>
    <row r="534" spans="36:37" ht="14.25">
      <c r="AJ534" s="287"/>
      <c r="AK534" s="287"/>
    </row>
    <row r="535" spans="36:37" ht="14.25">
      <c r="AJ535" s="287"/>
      <c r="AK535" s="287"/>
    </row>
    <row r="536" spans="36:37" ht="14.25">
      <c r="AJ536" s="287"/>
      <c r="AK536" s="287"/>
    </row>
    <row r="537" spans="36:37" ht="14.25">
      <c r="AJ537" s="287"/>
      <c r="AK537" s="287"/>
    </row>
    <row r="538" spans="36:37" ht="14.25">
      <c r="AJ538" s="287"/>
      <c r="AK538" s="287"/>
    </row>
    <row r="539" spans="36:37" ht="14.25">
      <c r="AJ539" s="287"/>
      <c r="AK539" s="287"/>
    </row>
    <row r="540" spans="36:37" ht="14.25">
      <c r="AJ540" s="287"/>
      <c r="AK540" s="287"/>
    </row>
    <row r="541" spans="36:37" ht="14.25">
      <c r="AJ541" s="287"/>
      <c r="AK541" s="287"/>
    </row>
    <row r="542" spans="36:37" ht="14.25">
      <c r="AJ542" s="287"/>
      <c r="AK542" s="287"/>
    </row>
    <row r="543" spans="36:37" ht="14.25">
      <c r="AJ543" s="287"/>
      <c r="AK543" s="287"/>
    </row>
    <row r="544" spans="36:37" ht="14.25">
      <c r="AJ544" s="287"/>
      <c r="AK544" s="287"/>
    </row>
    <row r="545" spans="36:37" ht="14.25">
      <c r="AJ545" s="287"/>
      <c r="AK545" s="287"/>
    </row>
    <row r="546" spans="36:37" ht="14.25">
      <c r="AJ546" s="287"/>
      <c r="AK546" s="287"/>
    </row>
    <row r="547" spans="36:37" ht="14.25">
      <c r="AJ547" s="287"/>
      <c r="AK547" s="287"/>
    </row>
    <row r="548" spans="36:37" ht="14.25">
      <c r="AJ548" s="287"/>
      <c r="AK548" s="287"/>
    </row>
    <row r="549" spans="36:37" ht="14.25">
      <c r="AJ549" s="287"/>
      <c r="AK549" s="287"/>
    </row>
    <row r="550" spans="36:37" ht="14.25">
      <c r="AJ550" s="287"/>
      <c r="AK550" s="287"/>
    </row>
    <row r="551" spans="36:37" ht="14.25">
      <c r="AJ551" s="287"/>
      <c r="AK551" s="287"/>
    </row>
    <row r="552" spans="36:37" ht="14.25">
      <c r="AJ552" s="287"/>
      <c r="AK552" s="287"/>
    </row>
    <row r="553" spans="36:37" ht="14.25">
      <c r="AJ553" s="287"/>
      <c r="AK553" s="287"/>
    </row>
    <row r="554" spans="36:37" ht="14.25">
      <c r="AJ554" s="287"/>
      <c r="AK554" s="287"/>
    </row>
    <row r="555" spans="36:37" ht="14.25">
      <c r="AJ555" s="287"/>
      <c r="AK555" s="287"/>
    </row>
    <row r="556" spans="36:37" ht="14.25">
      <c r="AJ556" s="287"/>
      <c r="AK556" s="287"/>
    </row>
    <row r="557" spans="36:37" ht="14.25">
      <c r="AJ557" s="287"/>
      <c r="AK557" s="287"/>
    </row>
    <row r="558" spans="36:37" ht="14.25">
      <c r="AJ558" s="287"/>
      <c r="AK558" s="287"/>
    </row>
    <row r="559" spans="36:37" ht="14.25">
      <c r="AJ559" s="287"/>
      <c r="AK559" s="287"/>
    </row>
    <row r="560" spans="36:37" ht="14.25">
      <c r="AJ560" s="287"/>
      <c r="AK560" s="287"/>
    </row>
    <row r="561" spans="36:37" ht="14.25">
      <c r="AJ561" s="287"/>
      <c r="AK561" s="287"/>
    </row>
    <row r="562" spans="36:37" ht="14.25">
      <c r="AJ562" s="287"/>
      <c r="AK562" s="287"/>
    </row>
    <row r="563" spans="36:37" ht="14.25">
      <c r="AJ563" s="287"/>
      <c r="AK563" s="287"/>
    </row>
    <row r="564" spans="36:37" ht="14.25">
      <c r="AJ564" s="287"/>
      <c r="AK564" s="287"/>
    </row>
    <row r="565" spans="36:37" ht="14.25">
      <c r="AJ565" s="287"/>
      <c r="AK565" s="287"/>
    </row>
    <row r="566" spans="36:37" ht="14.25">
      <c r="AJ566" s="287"/>
      <c r="AK566" s="287"/>
    </row>
    <row r="567" spans="36:37" ht="14.25">
      <c r="AJ567" s="287"/>
      <c r="AK567" s="287"/>
    </row>
    <row r="568" spans="36:37" ht="14.25">
      <c r="AJ568" s="287"/>
      <c r="AK568" s="287"/>
    </row>
    <row r="569" spans="36:37" ht="14.25">
      <c r="AJ569" s="287"/>
      <c r="AK569" s="287"/>
    </row>
    <row r="570" spans="36:37" ht="14.25">
      <c r="AJ570" s="287"/>
      <c r="AK570" s="287"/>
    </row>
    <row r="571" spans="36:37" ht="14.25">
      <c r="AJ571" s="287"/>
      <c r="AK571" s="287"/>
    </row>
    <row r="572" spans="36:37" ht="14.25">
      <c r="AJ572" s="287"/>
      <c r="AK572" s="287"/>
    </row>
    <row r="573" spans="36:37" ht="14.25">
      <c r="AJ573" s="287"/>
      <c r="AK573" s="287"/>
    </row>
    <row r="574" spans="36:37" ht="14.25">
      <c r="AJ574" s="287"/>
      <c r="AK574" s="287"/>
    </row>
    <row r="575" spans="36:37" ht="14.25">
      <c r="AJ575" s="287"/>
      <c r="AK575" s="287"/>
    </row>
    <row r="576" spans="36:37" ht="14.25">
      <c r="AJ576" s="287"/>
      <c r="AK576" s="287"/>
    </row>
    <row r="577" spans="36:37" ht="14.25">
      <c r="AJ577" s="287"/>
      <c r="AK577" s="287"/>
    </row>
    <row r="578" spans="36:37" ht="14.25">
      <c r="AJ578" s="287"/>
      <c r="AK578" s="287"/>
    </row>
    <row r="579" spans="36:37" ht="14.25">
      <c r="AJ579" s="287"/>
      <c r="AK579" s="287"/>
    </row>
    <row r="580" spans="36:37" ht="14.25">
      <c r="AJ580" s="287"/>
      <c r="AK580" s="287"/>
    </row>
    <row r="581" spans="36:37" ht="14.25">
      <c r="AJ581" s="287"/>
      <c r="AK581" s="287"/>
    </row>
    <row r="582" spans="36:37" ht="14.25">
      <c r="AJ582" s="287"/>
      <c r="AK582" s="287"/>
    </row>
    <row r="583" spans="36:37" ht="14.25">
      <c r="AJ583" s="287"/>
      <c r="AK583" s="287"/>
    </row>
    <row r="584" spans="36:37" ht="14.25">
      <c r="AJ584" s="287"/>
      <c r="AK584" s="287"/>
    </row>
    <row r="585" spans="36:37" ht="14.25">
      <c r="AJ585" s="287"/>
      <c r="AK585" s="287"/>
    </row>
    <row r="586" spans="36:37" ht="14.25">
      <c r="AJ586" s="287"/>
      <c r="AK586" s="287"/>
    </row>
    <row r="587" spans="36:37" ht="14.25">
      <c r="AJ587" s="287"/>
      <c r="AK587" s="287"/>
    </row>
    <row r="588" spans="36:37" ht="14.25">
      <c r="AJ588" s="287"/>
      <c r="AK588" s="287"/>
    </row>
    <row r="589" spans="36:37" ht="14.25">
      <c r="AJ589" s="287"/>
      <c r="AK589" s="287"/>
    </row>
    <row r="590" spans="36:37" ht="14.25">
      <c r="AJ590" s="287"/>
      <c r="AK590" s="287"/>
    </row>
    <row r="591" spans="36:37" ht="14.25">
      <c r="AJ591" s="287"/>
      <c r="AK591" s="287"/>
    </row>
    <row r="592" spans="36:37" ht="14.25">
      <c r="AJ592" s="287"/>
      <c r="AK592" s="287"/>
    </row>
    <row r="593" spans="36:37" ht="14.25">
      <c r="AJ593" s="287"/>
      <c r="AK593" s="287"/>
    </row>
    <row r="594" spans="36:37" ht="14.25">
      <c r="AJ594" s="287"/>
      <c r="AK594" s="287"/>
    </row>
    <row r="595" spans="36:37" ht="14.25">
      <c r="AJ595" s="287"/>
      <c r="AK595" s="287"/>
    </row>
    <row r="596" spans="36:37" ht="14.25">
      <c r="AJ596" s="287"/>
      <c r="AK596" s="287"/>
    </row>
    <row r="597" spans="36:37" ht="14.25">
      <c r="AJ597" s="287"/>
      <c r="AK597" s="287"/>
    </row>
    <row r="598" spans="36:37" ht="14.25">
      <c r="AJ598" s="287"/>
      <c r="AK598" s="287"/>
    </row>
    <row r="599" spans="36:37" ht="14.25">
      <c r="AJ599" s="287"/>
      <c r="AK599" s="287"/>
    </row>
    <row r="600" spans="36:37" ht="14.25">
      <c r="AJ600" s="287"/>
      <c r="AK600" s="287"/>
    </row>
    <row r="601" spans="36:37" ht="14.25">
      <c r="AJ601" s="287"/>
      <c r="AK601" s="287"/>
    </row>
    <row r="602" spans="36:37" ht="14.25">
      <c r="AJ602" s="287"/>
      <c r="AK602" s="287"/>
    </row>
    <row r="603" spans="36:37" ht="14.25">
      <c r="AJ603" s="287"/>
      <c r="AK603" s="287"/>
    </row>
    <row r="604" spans="36:37" ht="14.25">
      <c r="AJ604" s="287"/>
      <c r="AK604" s="287"/>
    </row>
    <row r="605" spans="36:37" ht="14.25">
      <c r="AJ605" s="287"/>
      <c r="AK605" s="287"/>
    </row>
    <row r="606" spans="36:37" ht="14.25">
      <c r="AJ606" s="287"/>
      <c r="AK606" s="287"/>
    </row>
    <row r="607" spans="36:37" ht="14.25">
      <c r="AJ607" s="287"/>
      <c r="AK607" s="287"/>
    </row>
    <row r="608" spans="36:37" ht="14.25">
      <c r="AJ608" s="287"/>
      <c r="AK608" s="287"/>
    </row>
    <row r="609" spans="36:37" ht="14.25">
      <c r="AJ609" s="287"/>
      <c r="AK609" s="287"/>
    </row>
    <row r="610" spans="36:37" ht="14.25">
      <c r="AJ610" s="287"/>
      <c r="AK610" s="287"/>
    </row>
    <row r="611" spans="36:37" ht="14.25">
      <c r="AJ611" s="287"/>
      <c r="AK611" s="287"/>
    </row>
    <row r="612" spans="36:37" ht="14.25">
      <c r="AJ612" s="287"/>
      <c r="AK612" s="287"/>
    </row>
    <row r="613" spans="36:37" ht="14.25">
      <c r="AJ613" s="287"/>
      <c r="AK613" s="287"/>
    </row>
    <row r="614" spans="36:37" ht="14.25">
      <c r="AJ614" s="287"/>
      <c r="AK614" s="287"/>
    </row>
    <row r="615" spans="36:37" ht="14.25">
      <c r="AJ615" s="287"/>
      <c r="AK615" s="287"/>
    </row>
    <row r="616" spans="36:37" ht="14.25">
      <c r="AJ616" s="287"/>
      <c r="AK616" s="287"/>
    </row>
    <row r="617" spans="36:37" ht="14.25">
      <c r="AJ617" s="287"/>
      <c r="AK617" s="287"/>
    </row>
    <row r="618" spans="36:37" ht="14.25">
      <c r="AJ618" s="287"/>
      <c r="AK618" s="287"/>
    </row>
    <row r="619" spans="36:37" ht="14.25">
      <c r="AJ619" s="287"/>
      <c r="AK619" s="287"/>
    </row>
    <row r="620" spans="36:37" ht="14.25">
      <c r="AJ620" s="287"/>
      <c r="AK620" s="287"/>
    </row>
    <row r="621" spans="36:37" ht="14.25">
      <c r="AJ621" s="287"/>
      <c r="AK621" s="287"/>
    </row>
    <row r="622" spans="36:37" ht="14.25">
      <c r="AJ622" s="287"/>
      <c r="AK622" s="287"/>
    </row>
    <row r="623" spans="36:37" ht="14.25">
      <c r="AJ623" s="287"/>
      <c r="AK623" s="287"/>
    </row>
    <row r="624" spans="36:37" ht="14.25">
      <c r="AJ624" s="287"/>
      <c r="AK624" s="287"/>
    </row>
    <row r="625" spans="36:37" ht="14.25">
      <c r="AJ625" s="287"/>
      <c r="AK625" s="287"/>
    </row>
    <row r="626" spans="36:37" ht="14.25">
      <c r="AJ626" s="287"/>
      <c r="AK626" s="287"/>
    </row>
    <row r="627" spans="36:37" ht="14.25">
      <c r="AJ627" s="287"/>
      <c r="AK627" s="287"/>
    </row>
    <row r="628" spans="36:37" ht="14.25">
      <c r="AJ628" s="287"/>
      <c r="AK628" s="287"/>
    </row>
    <row r="629" spans="36:37" ht="14.25">
      <c r="AJ629" s="287"/>
      <c r="AK629" s="287"/>
    </row>
    <row r="630" spans="36:37" ht="14.25">
      <c r="AJ630" s="287"/>
      <c r="AK630" s="287"/>
    </row>
    <row r="631" spans="36:37" ht="14.25">
      <c r="AJ631" s="287"/>
      <c r="AK631" s="287"/>
    </row>
    <row r="632" spans="36:37" ht="14.25">
      <c r="AJ632" s="287"/>
      <c r="AK632" s="287"/>
    </row>
    <row r="633" spans="36:37" ht="14.25">
      <c r="AJ633" s="287"/>
      <c r="AK633" s="287"/>
    </row>
    <row r="634" spans="36:37" ht="14.25">
      <c r="AJ634" s="287"/>
      <c r="AK634" s="287"/>
    </row>
    <row r="635" spans="36:37" ht="14.25">
      <c r="AJ635" s="287"/>
      <c r="AK635" s="287"/>
    </row>
    <row r="636" spans="36:37" ht="14.25">
      <c r="AJ636" s="287"/>
      <c r="AK636" s="287"/>
    </row>
    <row r="637" spans="36:37" ht="14.25">
      <c r="AJ637" s="287"/>
      <c r="AK637" s="287"/>
    </row>
    <row r="638" spans="36:37" ht="14.25">
      <c r="AJ638" s="287"/>
      <c r="AK638" s="287"/>
    </row>
    <row r="639" spans="36:37" ht="14.25">
      <c r="AJ639" s="287"/>
      <c r="AK639" s="287"/>
    </row>
    <row r="640" spans="36:37" ht="14.25">
      <c r="AJ640" s="287"/>
      <c r="AK640" s="287"/>
    </row>
    <row r="641" spans="36:37" ht="14.25">
      <c r="AJ641" s="287"/>
      <c r="AK641" s="287"/>
    </row>
    <row r="642" spans="36:37" ht="14.25">
      <c r="AJ642" s="287"/>
      <c r="AK642" s="287"/>
    </row>
    <row r="643" spans="36:37" ht="14.25">
      <c r="AJ643" s="287"/>
      <c r="AK643" s="287"/>
    </row>
    <row r="644" spans="36:37" ht="14.25">
      <c r="AJ644" s="287"/>
      <c r="AK644" s="287"/>
    </row>
    <row r="645" spans="36:37" ht="14.25">
      <c r="AJ645" s="287"/>
      <c r="AK645" s="287"/>
    </row>
    <row r="646" spans="36:37" ht="14.25">
      <c r="AJ646" s="287"/>
      <c r="AK646" s="287"/>
    </row>
    <row r="647" spans="36:37" ht="14.25">
      <c r="AJ647" s="287"/>
      <c r="AK647" s="287"/>
    </row>
    <row r="648" spans="36:37" ht="14.25">
      <c r="AJ648" s="287"/>
      <c r="AK648" s="287"/>
    </row>
    <row r="649" spans="36:37" ht="14.25">
      <c r="AJ649" s="287"/>
      <c r="AK649" s="287"/>
    </row>
    <row r="650" spans="36:37" ht="14.25">
      <c r="AJ650" s="287"/>
      <c r="AK650" s="287"/>
    </row>
    <row r="651" spans="36:37" ht="14.25">
      <c r="AJ651" s="287"/>
      <c r="AK651" s="287"/>
    </row>
    <row r="652" spans="36:37" ht="14.25">
      <c r="AJ652" s="287"/>
      <c r="AK652" s="287"/>
    </row>
    <row r="653" spans="36:37" ht="14.25">
      <c r="AJ653" s="287"/>
      <c r="AK653" s="287"/>
    </row>
    <row r="654" spans="36:37" ht="14.25">
      <c r="AJ654" s="287"/>
      <c r="AK654" s="287"/>
    </row>
    <row r="655" spans="36:37" ht="14.25">
      <c r="AJ655" s="287"/>
      <c r="AK655" s="287"/>
    </row>
    <row r="656" spans="36:37" ht="14.25">
      <c r="AJ656" s="287"/>
      <c r="AK656" s="287"/>
    </row>
    <row r="657" spans="36:37" ht="14.25">
      <c r="AJ657" s="287"/>
      <c r="AK657" s="287"/>
    </row>
    <row r="658" spans="36:37" ht="14.25">
      <c r="AJ658" s="287"/>
      <c r="AK658" s="287"/>
    </row>
    <row r="659" spans="36:37" ht="14.25">
      <c r="AJ659" s="287"/>
      <c r="AK659" s="287"/>
    </row>
    <row r="660" spans="36:37" ht="14.25">
      <c r="AJ660" s="287"/>
      <c r="AK660" s="287"/>
    </row>
    <row r="661" spans="36:37" ht="14.25">
      <c r="AJ661" s="287"/>
      <c r="AK661" s="287"/>
    </row>
    <row r="662" spans="36:37" ht="14.25">
      <c r="AJ662" s="287"/>
      <c r="AK662" s="287"/>
    </row>
    <row r="663" spans="36:37" ht="14.25">
      <c r="AJ663" s="287"/>
      <c r="AK663" s="287"/>
    </row>
    <row r="664" spans="36:37" ht="14.25">
      <c r="AJ664" s="287"/>
      <c r="AK664" s="287"/>
    </row>
    <row r="665" spans="36:37" ht="14.25">
      <c r="AJ665" s="287"/>
      <c r="AK665" s="287"/>
    </row>
    <row r="666" spans="36:37" ht="14.25">
      <c r="AJ666" s="287"/>
      <c r="AK666" s="287"/>
    </row>
    <row r="667" spans="36:37" ht="14.25">
      <c r="AJ667" s="287"/>
      <c r="AK667" s="287"/>
    </row>
    <row r="668" spans="36:37" ht="14.25">
      <c r="AJ668" s="287"/>
      <c r="AK668" s="287"/>
    </row>
    <row r="669" spans="36:37" ht="14.25">
      <c r="AJ669" s="287"/>
      <c r="AK669" s="287"/>
    </row>
    <row r="670" spans="36:37" ht="14.25">
      <c r="AJ670" s="287"/>
      <c r="AK670" s="287"/>
    </row>
    <row r="671" spans="36:37" ht="14.25">
      <c r="AJ671" s="287"/>
      <c r="AK671" s="287"/>
    </row>
    <row r="672" spans="36:37" ht="14.25">
      <c r="AJ672" s="287"/>
      <c r="AK672" s="287"/>
    </row>
    <row r="673" spans="36:37" ht="14.25">
      <c r="AJ673" s="287"/>
      <c r="AK673" s="287"/>
    </row>
    <row r="674" spans="36:37" ht="14.25">
      <c r="AJ674" s="287"/>
      <c r="AK674" s="287"/>
    </row>
    <row r="675" spans="36:37" ht="14.25">
      <c r="AJ675" s="287"/>
      <c r="AK675" s="287"/>
    </row>
    <row r="676" spans="36:37" ht="14.25">
      <c r="AJ676" s="287"/>
      <c r="AK676" s="287"/>
    </row>
    <row r="677" spans="36:37" ht="14.25">
      <c r="AJ677" s="287"/>
      <c r="AK677" s="287"/>
    </row>
    <row r="678" spans="36:37" ht="14.25">
      <c r="AJ678" s="287"/>
      <c r="AK678" s="287"/>
    </row>
    <row r="679" spans="36:37" ht="14.25">
      <c r="AJ679" s="287"/>
      <c r="AK679" s="287"/>
    </row>
    <row r="680" spans="36:37" ht="14.25">
      <c r="AJ680" s="287"/>
      <c r="AK680" s="287"/>
    </row>
    <row r="681" spans="36:37" ht="14.25">
      <c r="AJ681" s="287"/>
      <c r="AK681" s="287"/>
    </row>
    <row r="682" spans="36:37" ht="14.25">
      <c r="AJ682" s="287"/>
      <c r="AK682" s="287"/>
    </row>
    <row r="683" spans="36:37" ht="14.25">
      <c r="AJ683" s="287"/>
      <c r="AK683" s="287"/>
    </row>
    <row r="684" spans="36:37" ht="14.25">
      <c r="AJ684" s="287"/>
      <c r="AK684" s="287"/>
    </row>
    <row r="685" spans="36:37" ht="14.25">
      <c r="AJ685" s="287"/>
      <c r="AK685" s="287"/>
    </row>
    <row r="686" spans="36:37" ht="14.25">
      <c r="AJ686" s="287"/>
      <c r="AK686" s="287"/>
    </row>
    <row r="687" spans="36:37" ht="14.25">
      <c r="AJ687" s="287"/>
      <c r="AK687" s="287"/>
    </row>
    <row r="688" spans="36:37" ht="14.25">
      <c r="AJ688" s="287"/>
      <c r="AK688" s="287"/>
    </row>
    <row r="689" spans="36:37" ht="14.25">
      <c r="AJ689" s="287"/>
      <c r="AK689" s="287"/>
    </row>
    <row r="690" spans="36:37" ht="14.25">
      <c r="AJ690" s="287"/>
      <c r="AK690" s="287"/>
    </row>
    <row r="691" spans="36:37" ht="14.25">
      <c r="AJ691" s="287"/>
      <c r="AK691" s="287"/>
    </row>
    <row r="692" spans="36:37" ht="14.25">
      <c r="AJ692" s="287"/>
      <c r="AK692" s="287"/>
    </row>
    <row r="693" spans="36:37" ht="14.25">
      <c r="AJ693" s="287"/>
      <c r="AK693" s="287"/>
    </row>
    <row r="694" spans="36:37" ht="14.25">
      <c r="AJ694" s="287"/>
      <c r="AK694" s="287"/>
    </row>
    <row r="695" spans="36:37" ht="14.25">
      <c r="AJ695" s="287"/>
      <c r="AK695" s="287"/>
    </row>
    <row r="696" spans="36:37" ht="14.25">
      <c r="AJ696" s="287"/>
      <c r="AK696" s="287"/>
    </row>
    <row r="697" spans="36:37" ht="14.25">
      <c r="AJ697" s="287"/>
      <c r="AK697" s="287"/>
    </row>
    <row r="698" spans="36:37" ht="14.25">
      <c r="AJ698" s="287"/>
      <c r="AK698" s="287"/>
    </row>
    <row r="699" spans="36:37" ht="14.25">
      <c r="AJ699" s="287"/>
      <c r="AK699" s="287"/>
    </row>
    <row r="700" spans="36:37" ht="14.25">
      <c r="AJ700" s="287"/>
      <c r="AK700" s="287"/>
    </row>
    <row r="701" spans="36:37" ht="14.25">
      <c r="AJ701" s="287"/>
      <c r="AK701" s="287"/>
    </row>
    <row r="702" spans="36:37" ht="14.25">
      <c r="AJ702" s="287"/>
      <c r="AK702" s="287"/>
    </row>
    <row r="703" spans="36:37" ht="14.25">
      <c r="AJ703" s="287"/>
      <c r="AK703" s="287"/>
    </row>
    <row r="704" spans="36:37" ht="14.25">
      <c r="AJ704" s="287"/>
      <c r="AK704" s="287"/>
    </row>
    <row r="705" spans="36:37" ht="14.25">
      <c r="AJ705" s="287"/>
      <c r="AK705" s="287"/>
    </row>
    <row r="706" spans="36:37" ht="14.25">
      <c r="AJ706" s="287"/>
      <c r="AK706" s="287"/>
    </row>
    <row r="707" spans="36:37" ht="14.25">
      <c r="AJ707" s="287"/>
      <c r="AK707" s="287"/>
    </row>
    <row r="708" spans="36:37" ht="14.25">
      <c r="AJ708" s="287"/>
      <c r="AK708" s="287"/>
    </row>
    <row r="709" spans="36:37" ht="14.25">
      <c r="AJ709" s="287"/>
      <c r="AK709" s="287"/>
    </row>
    <row r="710" spans="36:37" ht="14.25">
      <c r="AJ710" s="287"/>
      <c r="AK710" s="287"/>
    </row>
    <row r="711" spans="36:37" ht="14.25">
      <c r="AJ711" s="287"/>
      <c r="AK711" s="287"/>
    </row>
    <row r="712" spans="36:37" ht="14.25">
      <c r="AJ712" s="287"/>
      <c r="AK712" s="287"/>
    </row>
    <row r="713" spans="36:37" ht="14.25">
      <c r="AJ713" s="287"/>
      <c r="AK713" s="287"/>
    </row>
    <row r="714" spans="36:37" ht="14.25">
      <c r="AJ714" s="287"/>
      <c r="AK714" s="287"/>
    </row>
    <row r="715" spans="36:37" ht="14.25">
      <c r="AJ715" s="287"/>
      <c r="AK715" s="287"/>
    </row>
    <row r="716" spans="36:37" ht="14.25">
      <c r="AJ716" s="287"/>
      <c r="AK716" s="287"/>
    </row>
    <row r="717" spans="36:37" ht="14.25">
      <c r="AJ717" s="287"/>
      <c r="AK717" s="287"/>
    </row>
    <row r="718" spans="36:37" ht="14.25">
      <c r="AJ718" s="287"/>
      <c r="AK718" s="287"/>
    </row>
    <row r="719" spans="36:37" ht="14.25">
      <c r="AJ719" s="287"/>
      <c r="AK719" s="287"/>
    </row>
    <row r="720" spans="36:37" ht="14.25">
      <c r="AJ720" s="287"/>
      <c r="AK720" s="287"/>
    </row>
    <row r="721" spans="36:37" ht="14.25">
      <c r="AJ721" s="287"/>
      <c r="AK721" s="287"/>
    </row>
    <row r="722" spans="36:37" ht="14.25">
      <c r="AJ722" s="287"/>
      <c r="AK722" s="287"/>
    </row>
    <row r="723" spans="36:37" ht="14.25">
      <c r="AJ723" s="287"/>
      <c r="AK723" s="287"/>
    </row>
    <row r="724" spans="36:37" ht="14.25">
      <c r="AJ724" s="287"/>
      <c r="AK724" s="287"/>
    </row>
    <row r="725" spans="36:37" ht="14.25">
      <c r="AJ725" s="287"/>
      <c r="AK725" s="287"/>
    </row>
    <row r="726" spans="36:37" ht="14.25">
      <c r="AJ726" s="287"/>
      <c r="AK726" s="287"/>
    </row>
    <row r="727" spans="36:37" ht="14.25">
      <c r="AJ727" s="287"/>
      <c r="AK727" s="287"/>
    </row>
    <row r="728" spans="36:37" ht="14.25">
      <c r="AJ728" s="287"/>
      <c r="AK728" s="287"/>
    </row>
    <row r="729" spans="36:37" ht="14.25">
      <c r="AJ729" s="287"/>
      <c r="AK729" s="287"/>
    </row>
    <row r="730" spans="36:37" ht="14.25">
      <c r="AJ730" s="287"/>
      <c r="AK730" s="287"/>
    </row>
    <row r="731" spans="36:37" ht="14.25">
      <c r="AJ731" s="287"/>
      <c r="AK731" s="287"/>
    </row>
    <row r="732" spans="36:37" ht="14.25">
      <c r="AJ732" s="287"/>
      <c r="AK732" s="287"/>
    </row>
    <row r="733" spans="36:37" ht="14.25">
      <c r="AJ733" s="287"/>
      <c r="AK733" s="287"/>
    </row>
    <row r="734" spans="36:37" ht="14.25">
      <c r="AJ734" s="287"/>
      <c r="AK734" s="287"/>
    </row>
    <row r="735" spans="36:37" ht="14.25">
      <c r="AJ735" s="287"/>
      <c r="AK735" s="287"/>
    </row>
    <row r="736" spans="36:37" ht="14.25">
      <c r="AJ736" s="287"/>
      <c r="AK736" s="287"/>
    </row>
    <row r="737" spans="36:37" ht="14.25">
      <c r="AJ737" s="287"/>
      <c r="AK737" s="287"/>
    </row>
    <row r="738" spans="36:37" ht="14.25">
      <c r="AJ738" s="287"/>
      <c r="AK738" s="287"/>
    </row>
    <row r="739" spans="36:37" ht="14.25">
      <c r="AJ739" s="287"/>
      <c r="AK739" s="287"/>
    </row>
    <row r="740" spans="36:37" ht="14.25">
      <c r="AJ740" s="287"/>
      <c r="AK740" s="287"/>
    </row>
    <row r="741" spans="36:37" ht="14.25">
      <c r="AJ741" s="287"/>
      <c r="AK741" s="287"/>
    </row>
    <row r="742" spans="36:37" ht="14.25">
      <c r="AJ742" s="287"/>
      <c r="AK742" s="287"/>
    </row>
    <row r="743" spans="36:37" ht="14.25">
      <c r="AJ743" s="287"/>
      <c r="AK743" s="287"/>
    </row>
    <row r="744" spans="36:37" ht="14.25">
      <c r="AJ744" s="287"/>
      <c r="AK744" s="287"/>
    </row>
    <row r="745" spans="36:37" ht="14.25">
      <c r="AJ745" s="287"/>
      <c r="AK745" s="287"/>
    </row>
    <row r="746" spans="36:37" ht="14.25">
      <c r="AJ746" s="287"/>
      <c r="AK746" s="287"/>
    </row>
    <row r="747" spans="36:37" ht="14.25">
      <c r="AJ747" s="287"/>
      <c r="AK747" s="287"/>
    </row>
    <row r="748" spans="36:37" ht="14.25">
      <c r="AJ748" s="287"/>
      <c r="AK748" s="287"/>
    </row>
    <row r="749" spans="36:37" ht="14.25">
      <c r="AJ749" s="287"/>
      <c r="AK749" s="287"/>
    </row>
    <row r="750" spans="36:37" ht="14.25">
      <c r="AJ750" s="287"/>
      <c r="AK750" s="287"/>
    </row>
    <row r="751" spans="36:37" ht="14.25">
      <c r="AJ751" s="287"/>
      <c r="AK751" s="287"/>
    </row>
    <row r="752" spans="36:37" ht="14.25">
      <c r="AJ752" s="287"/>
      <c r="AK752" s="287"/>
    </row>
    <row r="753" spans="36:37" ht="14.25">
      <c r="AJ753" s="287"/>
      <c r="AK753" s="287"/>
    </row>
    <row r="754" spans="36:37" ht="14.25">
      <c r="AJ754" s="287"/>
      <c r="AK754" s="287"/>
    </row>
    <row r="755" spans="36:37" ht="14.25">
      <c r="AJ755" s="287"/>
      <c r="AK755" s="287"/>
    </row>
    <row r="756" spans="36:37" ht="14.25">
      <c r="AJ756" s="287"/>
      <c r="AK756" s="287"/>
    </row>
    <row r="757" spans="36:37" ht="14.25">
      <c r="AJ757" s="287"/>
      <c r="AK757" s="287"/>
    </row>
    <row r="758" spans="36:37" ht="14.25">
      <c r="AJ758" s="287"/>
      <c r="AK758" s="287"/>
    </row>
    <row r="759" spans="36:37" ht="14.25">
      <c r="AJ759" s="287"/>
      <c r="AK759" s="287"/>
    </row>
    <row r="760" spans="36:37" ht="14.25">
      <c r="AJ760" s="287"/>
      <c r="AK760" s="287"/>
    </row>
    <row r="761" spans="36:37" ht="14.25">
      <c r="AJ761" s="287"/>
      <c r="AK761" s="287"/>
    </row>
    <row r="762" spans="36:37" ht="14.25">
      <c r="AJ762" s="287"/>
      <c r="AK762" s="287"/>
    </row>
    <row r="763" spans="36:37" ht="14.25">
      <c r="AJ763" s="287"/>
      <c r="AK763" s="287"/>
    </row>
    <row r="764" spans="36:37" ht="14.25">
      <c r="AJ764" s="287"/>
      <c r="AK764" s="287"/>
    </row>
    <row r="765" spans="36:37" ht="14.25">
      <c r="AJ765" s="287"/>
      <c r="AK765" s="287"/>
    </row>
    <row r="766" spans="36:37" ht="14.25">
      <c r="AJ766" s="287"/>
      <c r="AK766" s="287"/>
    </row>
    <row r="767" spans="36:37" ht="14.25">
      <c r="AJ767" s="287"/>
      <c r="AK767" s="287"/>
    </row>
    <row r="768" spans="36:37" ht="14.25">
      <c r="AJ768" s="287"/>
      <c r="AK768" s="287"/>
    </row>
    <row r="769" spans="36:37" ht="14.25">
      <c r="AJ769" s="287"/>
      <c r="AK769" s="287"/>
    </row>
    <row r="770" spans="36:37" ht="14.25">
      <c r="AJ770" s="287"/>
      <c r="AK770" s="287"/>
    </row>
    <row r="771" spans="36:37" ht="14.25">
      <c r="AJ771" s="287"/>
      <c r="AK771" s="287"/>
    </row>
    <row r="772" spans="36:37" ht="14.25">
      <c r="AJ772" s="287"/>
      <c r="AK772" s="287"/>
    </row>
    <row r="773" spans="36:37" ht="14.25">
      <c r="AJ773" s="287"/>
      <c r="AK773" s="287"/>
    </row>
    <row r="774" spans="36:37" ht="14.25">
      <c r="AJ774" s="287"/>
      <c r="AK774" s="287"/>
    </row>
    <row r="775" spans="36:37" ht="14.25">
      <c r="AJ775" s="287"/>
      <c r="AK775" s="287"/>
    </row>
    <row r="776" spans="36:37" ht="14.25">
      <c r="AJ776" s="287"/>
      <c r="AK776" s="287"/>
    </row>
    <row r="777" spans="36:37" ht="14.25">
      <c r="AJ777" s="287"/>
      <c r="AK777" s="287"/>
    </row>
    <row r="778" spans="36:37" ht="14.25">
      <c r="AJ778" s="287"/>
      <c r="AK778" s="287"/>
    </row>
    <row r="779" spans="36:37" ht="14.25">
      <c r="AJ779" s="287"/>
      <c r="AK779" s="287"/>
    </row>
    <row r="780" spans="36:37" ht="14.25">
      <c r="AJ780" s="287"/>
      <c r="AK780" s="287"/>
    </row>
    <row r="781" spans="36:37" ht="14.25">
      <c r="AJ781" s="287"/>
      <c r="AK781" s="287"/>
    </row>
    <row r="782" spans="36:37" ht="14.25">
      <c r="AJ782" s="287"/>
      <c r="AK782" s="287"/>
    </row>
    <row r="783" spans="36:37" ht="14.25">
      <c r="AJ783" s="287"/>
      <c r="AK783" s="287"/>
    </row>
    <row r="784" spans="36:37" ht="14.25">
      <c r="AJ784" s="287"/>
      <c r="AK784" s="287"/>
    </row>
    <row r="785" spans="36:37" ht="14.25">
      <c r="AJ785" s="287"/>
      <c r="AK785" s="287"/>
    </row>
    <row r="786" spans="36:37" ht="14.25">
      <c r="AJ786" s="287"/>
      <c r="AK786" s="287"/>
    </row>
    <row r="787" spans="36:37" ht="14.25">
      <c r="AJ787" s="287"/>
      <c r="AK787" s="287"/>
    </row>
    <row r="788" spans="36:37" ht="14.25">
      <c r="AJ788" s="287"/>
      <c r="AK788" s="287"/>
    </row>
    <row r="789" spans="36:37" ht="14.25">
      <c r="AJ789" s="287"/>
      <c r="AK789" s="287"/>
    </row>
    <row r="790" spans="36:37" ht="14.25">
      <c r="AJ790" s="287"/>
      <c r="AK790" s="287"/>
    </row>
    <row r="791" spans="36:37" ht="14.25">
      <c r="AJ791" s="287"/>
      <c r="AK791" s="287"/>
    </row>
    <row r="792" spans="36:37" ht="14.25">
      <c r="AJ792" s="287"/>
      <c r="AK792" s="287"/>
    </row>
    <row r="793" spans="36:37" ht="14.25">
      <c r="AJ793" s="287"/>
      <c r="AK793" s="287"/>
    </row>
    <row r="794" spans="36:37" ht="14.25">
      <c r="AJ794" s="287"/>
      <c r="AK794" s="287"/>
    </row>
    <row r="795" spans="36:37" ht="14.25">
      <c r="AJ795" s="287"/>
      <c r="AK795" s="287"/>
    </row>
    <row r="796" spans="36:37" ht="14.25">
      <c r="AJ796" s="287"/>
      <c r="AK796" s="287"/>
    </row>
    <row r="797" spans="36:37" ht="14.25">
      <c r="AJ797" s="287"/>
      <c r="AK797" s="287"/>
    </row>
    <row r="798" spans="36:37" ht="14.25">
      <c r="AJ798" s="287"/>
      <c r="AK798" s="287"/>
    </row>
    <row r="799" spans="36:37" ht="14.25">
      <c r="AJ799" s="287"/>
      <c r="AK799" s="287"/>
    </row>
    <row r="800" spans="36:37" ht="14.25">
      <c r="AJ800" s="287"/>
      <c r="AK800" s="287"/>
    </row>
    <row r="801" spans="36:37" ht="14.25">
      <c r="AJ801" s="287"/>
      <c r="AK801" s="287"/>
    </row>
    <row r="802" spans="36:37" ht="14.25">
      <c r="AJ802" s="287"/>
      <c r="AK802" s="287"/>
    </row>
    <row r="803" spans="36:37" ht="14.25">
      <c r="AJ803" s="287"/>
      <c r="AK803" s="287"/>
    </row>
    <row r="804" spans="36:37" ht="14.25">
      <c r="AJ804" s="287"/>
      <c r="AK804" s="287"/>
    </row>
    <row r="805" spans="36:37" ht="14.25">
      <c r="AJ805" s="287"/>
      <c r="AK805" s="287"/>
    </row>
    <row r="806" spans="36:37" ht="14.25">
      <c r="AJ806" s="287"/>
      <c r="AK806" s="287"/>
    </row>
    <row r="807" spans="36:37" ht="14.25">
      <c r="AJ807" s="287"/>
      <c r="AK807" s="287"/>
    </row>
    <row r="808" spans="36:37" ht="14.25">
      <c r="AJ808" s="287"/>
      <c r="AK808" s="287"/>
    </row>
    <row r="809" spans="36:37" ht="14.25">
      <c r="AJ809" s="287"/>
      <c r="AK809" s="287"/>
    </row>
    <row r="810" spans="36:37" ht="14.25">
      <c r="AJ810" s="287"/>
      <c r="AK810" s="287"/>
    </row>
    <row r="811" spans="36:37" ht="14.25">
      <c r="AJ811" s="287"/>
      <c r="AK811" s="287"/>
    </row>
    <row r="812" spans="36:37" ht="14.25">
      <c r="AJ812" s="287"/>
      <c r="AK812" s="287"/>
    </row>
    <row r="813" spans="36:37" ht="14.25">
      <c r="AJ813" s="287"/>
      <c r="AK813" s="287"/>
    </row>
    <row r="814" spans="36:37" ht="14.25">
      <c r="AJ814" s="287"/>
      <c r="AK814" s="287"/>
    </row>
    <row r="815" spans="36:37" ht="14.25">
      <c r="AJ815" s="287"/>
      <c r="AK815" s="287"/>
    </row>
    <row r="816" spans="36:37" ht="14.25">
      <c r="AJ816" s="287"/>
      <c r="AK816" s="287"/>
    </row>
    <row r="817" spans="36:37" ht="14.25">
      <c r="AJ817" s="287"/>
      <c r="AK817" s="287"/>
    </row>
    <row r="818" spans="36:37" ht="14.25">
      <c r="AJ818" s="287"/>
      <c r="AK818" s="287"/>
    </row>
    <row r="819" spans="36:37" ht="14.25">
      <c r="AJ819" s="287"/>
      <c r="AK819" s="287"/>
    </row>
    <row r="820" spans="36:37" ht="14.25">
      <c r="AJ820" s="287"/>
      <c r="AK820" s="287"/>
    </row>
    <row r="821" spans="36:37" ht="14.25">
      <c r="AJ821" s="287"/>
      <c r="AK821" s="287"/>
    </row>
    <row r="822" spans="36:37" ht="14.25">
      <c r="AJ822" s="287"/>
      <c r="AK822" s="287"/>
    </row>
    <row r="823" spans="36:37" ht="14.25">
      <c r="AJ823" s="287"/>
      <c r="AK823" s="287"/>
    </row>
    <row r="824" spans="36:37" ht="14.25">
      <c r="AJ824" s="287"/>
      <c r="AK824" s="287"/>
    </row>
    <row r="825" spans="36:37" ht="14.25">
      <c r="AJ825" s="287"/>
      <c r="AK825" s="287"/>
    </row>
    <row r="826" spans="36:37" ht="14.25">
      <c r="AJ826" s="287"/>
      <c r="AK826" s="287"/>
    </row>
    <row r="827" spans="36:37" ht="14.25">
      <c r="AJ827" s="287"/>
      <c r="AK827" s="287"/>
    </row>
    <row r="828" spans="36:37" ht="14.25">
      <c r="AJ828" s="287"/>
      <c r="AK828" s="287"/>
    </row>
    <row r="829" spans="36:37" ht="14.25">
      <c r="AJ829" s="287"/>
      <c r="AK829" s="287"/>
    </row>
    <row r="830" spans="36:37" ht="14.25">
      <c r="AJ830" s="287"/>
      <c r="AK830" s="287"/>
    </row>
    <row r="831" spans="36:37" ht="14.25">
      <c r="AJ831" s="287"/>
      <c r="AK831" s="287"/>
    </row>
    <row r="832" spans="36:37" ht="14.25">
      <c r="AJ832" s="287"/>
      <c r="AK832" s="287"/>
    </row>
    <row r="833" spans="36:37" ht="14.25">
      <c r="AJ833" s="287"/>
      <c r="AK833" s="287"/>
    </row>
    <row r="834" spans="36:37" ht="14.25">
      <c r="AJ834" s="287"/>
      <c r="AK834" s="287"/>
    </row>
    <row r="835" spans="36:37" ht="14.25">
      <c r="AJ835" s="287"/>
      <c r="AK835" s="287"/>
    </row>
    <row r="836" spans="36:37" ht="14.25">
      <c r="AJ836" s="287"/>
      <c r="AK836" s="287"/>
    </row>
    <row r="837" spans="36:37" ht="14.25">
      <c r="AJ837" s="287"/>
      <c r="AK837" s="287"/>
    </row>
    <row r="838" spans="36:37" ht="14.25">
      <c r="AJ838" s="287"/>
      <c r="AK838" s="287"/>
    </row>
    <row r="839" spans="36:37" ht="14.25">
      <c r="AJ839" s="287"/>
      <c r="AK839" s="287"/>
    </row>
    <row r="840" spans="36:37" ht="14.25">
      <c r="AJ840" s="287"/>
      <c r="AK840" s="287"/>
    </row>
    <row r="841" spans="36:37" ht="14.25">
      <c r="AJ841" s="287"/>
      <c r="AK841" s="287"/>
    </row>
    <row r="842" spans="36:37" ht="14.25">
      <c r="AJ842" s="287"/>
      <c r="AK842" s="287"/>
    </row>
    <row r="843" spans="36:37" ht="14.25">
      <c r="AJ843" s="287"/>
      <c r="AK843" s="287"/>
    </row>
    <row r="844" spans="36:37" ht="14.25">
      <c r="AJ844" s="287"/>
      <c r="AK844" s="287"/>
    </row>
    <row r="845" spans="36:37" ht="14.25">
      <c r="AJ845" s="287"/>
      <c r="AK845" s="287"/>
    </row>
    <row r="846" spans="36:37" ht="14.25">
      <c r="AJ846" s="287"/>
      <c r="AK846" s="287"/>
    </row>
    <row r="847" spans="36:37" ht="14.25">
      <c r="AJ847" s="287"/>
      <c r="AK847" s="287"/>
    </row>
    <row r="848" spans="36:37" ht="14.25">
      <c r="AJ848" s="287"/>
      <c r="AK848" s="287"/>
    </row>
    <row r="849" spans="36:37" ht="14.25">
      <c r="AJ849" s="287"/>
      <c r="AK849" s="287"/>
    </row>
    <row r="850" spans="36:37" ht="14.25">
      <c r="AJ850" s="287"/>
      <c r="AK850" s="287"/>
    </row>
    <row r="851" spans="36:37" ht="14.25">
      <c r="AJ851" s="287"/>
      <c r="AK851" s="287"/>
    </row>
    <row r="852" spans="36:37" ht="14.25">
      <c r="AJ852" s="287"/>
      <c r="AK852" s="287"/>
    </row>
    <row r="853" spans="36:37" ht="14.25">
      <c r="AJ853" s="287"/>
      <c r="AK853" s="287"/>
    </row>
    <row r="854" spans="36:37" ht="14.25">
      <c r="AJ854" s="287"/>
      <c r="AK854" s="287"/>
    </row>
    <row r="855" spans="36:37" ht="14.25">
      <c r="AJ855" s="287"/>
      <c r="AK855" s="287"/>
    </row>
    <row r="856" spans="36:37" ht="14.25">
      <c r="AJ856" s="287"/>
      <c r="AK856" s="287"/>
    </row>
    <row r="857" spans="36:37" ht="14.25">
      <c r="AJ857" s="287"/>
      <c r="AK857" s="287"/>
    </row>
    <row r="858" spans="36:37" ht="14.25">
      <c r="AJ858" s="287"/>
      <c r="AK858" s="287"/>
    </row>
    <row r="859" spans="36:37" ht="14.25">
      <c r="AJ859" s="287"/>
      <c r="AK859" s="287"/>
    </row>
    <row r="860" spans="36:37" ht="14.25">
      <c r="AJ860" s="287"/>
      <c r="AK860" s="287"/>
    </row>
    <row r="861" spans="36:37" ht="14.25">
      <c r="AJ861" s="287"/>
      <c r="AK861" s="287"/>
    </row>
    <row r="862" spans="36:37" ht="14.25">
      <c r="AJ862" s="287"/>
      <c r="AK862" s="287"/>
    </row>
    <row r="863" spans="36:37" ht="14.25">
      <c r="AJ863" s="287"/>
      <c r="AK863" s="287"/>
    </row>
    <row r="864" spans="36:37" ht="14.25">
      <c r="AJ864" s="287"/>
      <c r="AK864" s="287"/>
    </row>
    <row r="865" spans="36:37" ht="14.25">
      <c r="AJ865" s="287"/>
      <c r="AK865" s="287"/>
    </row>
    <row r="866" spans="36:37" ht="14.25">
      <c r="AJ866" s="287"/>
      <c r="AK866" s="287"/>
    </row>
    <row r="867" spans="36:37" ht="14.25">
      <c r="AJ867" s="287"/>
      <c r="AK867" s="287"/>
    </row>
    <row r="868" spans="36:37" ht="14.25">
      <c r="AJ868" s="287"/>
      <c r="AK868" s="287"/>
    </row>
    <row r="869" spans="36:37" ht="14.25">
      <c r="AJ869" s="287"/>
      <c r="AK869" s="287"/>
    </row>
    <row r="870" spans="36:37" ht="14.25">
      <c r="AJ870" s="287"/>
      <c r="AK870" s="287"/>
    </row>
    <row r="871" spans="36:37" ht="14.25">
      <c r="AJ871" s="287"/>
      <c r="AK871" s="287"/>
    </row>
    <row r="872" spans="36:37" ht="14.25">
      <c r="AJ872" s="287"/>
      <c r="AK872" s="287"/>
    </row>
    <row r="873" spans="36:37" ht="14.25">
      <c r="AJ873" s="287"/>
      <c r="AK873" s="287"/>
    </row>
    <row r="874" spans="36:37" ht="14.25">
      <c r="AJ874" s="287"/>
      <c r="AK874" s="287"/>
    </row>
    <row r="875" spans="36:37" ht="14.25">
      <c r="AJ875" s="287"/>
      <c r="AK875" s="287"/>
    </row>
    <row r="876" spans="36:37" ht="14.25">
      <c r="AJ876" s="287"/>
      <c r="AK876" s="287"/>
    </row>
    <row r="877" spans="36:37" ht="14.25">
      <c r="AJ877" s="287"/>
      <c r="AK877" s="287"/>
    </row>
    <row r="878" spans="36:37" ht="14.25">
      <c r="AJ878" s="287"/>
      <c r="AK878" s="287"/>
    </row>
    <row r="879" spans="36:37" ht="14.25">
      <c r="AJ879" s="287"/>
      <c r="AK879" s="287"/>
    </row>
    <row r="880" spans="36:37" ht="14.25">
      <c r="AJ880" s="287"/>
      <c r="AK880" s="287"/>
    </row>
    <row r="881" spans="36:37" ht="14.25">
      <c r="AJ881" s="287"/>
      <c r="AK881" s="287"/>
    </row>
    <row r="882" spans="36:37" ht="14.25">
      <c r="AJ882" s="287"/>
      <c r="AK882" s="287"/>
    </row>
    <row r="883" spans="36:37" ht="14.25">
      <c r="AJ883" s="287"/>
      <c r="AK883" s="287"/>
    </row>
    <row r="884" spans="36:37" ht="14.25">
      <c r="AJ884" s="287"/>
      <c r="AK884" s="287"/>
    </row>
    <row r="885" spans="36:37" ht="14.25">
      <c r="AJ885" s="287"/>
      <c r="AK885" s="287"/>
    </row>
    <row r="886" spans="36:37" ht="14.25">
      <c r="AJ886" s="287"/>
      <c r="AK886" s="287"/>
    </row>
    <row r="887" spans="36:37" ht="14.25">
      <c r="AJ887" s="287"/>
      <c r="AK887" s="287"/>
    </row>
    <row r="888" spans="36:37" ht="14.25">
      <c r="AJ888" s="287"/>
      <c r="AK888" s="287"/>
    </row>
    <row r="889" spans="36:37" ht="14.25">
      <c r="AJ889" s="287"/>
      <c r="AK889" s="287"/>
    </row>
    <row r="890" spans="36:37" ht="14.25">
      <c r="AJ890" s="287"/>
      <c r="AK890" s="287"/>
    </row>
    <row r="891" spans="36:37" ht="14.25">
      <c r="AJ891" s="287"/>
      <c r="AK891" s="287"/>
    </row>
    <row r="892" spans="36:37" ht="14.25">
      <c r="AJ892" s="287"/>
      <c r="AK892" s="287"/>
    </row>
    <row r="893" spans="36:37" ht="14.25">
      <c r="AJ893" s="287"/>
      <c r="AK893" s="287"/>
    </row>
    <row r="894" spans="36:37" ht="14.25">
      <c r="AJ894" s="287"/>
      <c r="AK894" s="287"/>
    </row>
    <row r="895" spans="36:37" ht="14.25">
      <c r="AJ895" s="287"/>
      <c r="AK895" s="287"/>
    </row>
    <row r="896" spans="36:37" ht="14.25">
      <c r="AJ896" s="287"/>
      <c r="AK896" s="287"/>
    </row>
    <row r="897" spans="36:37" ht="14.25">
      <c r="AJ897" s="287"/>
      <c r="AK897" s="287"/>
    </row>
    <row r="898" spans="36:37" ht="14.25">
      <c r="AJ898" s="287"/>
      <c r="AK898" s="287"/>
    </row>
    <row r="899" spans="36:37" ht="14.25">
      <c r="AJ899" s="287"/>
      <c r="AK899" s="287"/>
    </row>
    <row r="900" spans="36:37" ht="14.25">
      <c r="AJ900" s="287"/>
      <c r="AK900" s="287"/>
    </row>
    <row r="901" spans="36:37" ht="14.25">
      <c r="AJ901" s="287"/>
      <c r="AK901" s="287"/>
    </row>
    <row r="902" spans="36:37" ht="14.25">
      <c r="AJ902" s="287"/>
      <c r="AK902" s="287"/>
    </row>
    <row r="903" spans="36:37" ht="14.25">
      <c r="AJ903" s="287"/>
      <c r="AK903" s="287"/>
    </row>
    <row r="904" spans="36:37" ht="14.25">
      <c r="AJ904" s="287"/>
      <c r="AK904" s="287"/>
    </row>
    <row r="905" spans="36:37" ht="14.25">
      <c r="AJ905" s="287"/>
      <c r="AK905" s="287"/>
    </row>
    <row r="906" spans="36:37" ht="14.25">
      <c r="AJ906" s="287"/>
      <c r="AK906" s="287"/>
    </row>
    <row r="907" spans="36:37" ht="14.25">
      <c r="AJ907" s="287"/>
      <c r="AK907" s="287"/>
    </row>
    <row r="908" spans="36:37" ht="14.25">
      <c r="AJ908" s="287"/>
      <c r="AK908" s="287"/>
    </row>
    <row r="909" spans="36:37" ht="14.25">
      <c r="AJ909" s="287"/>
      <c r="AK909" s="287"/>
    </row>
    <row r="910" spans="36:37" ht="14.25">
      <c r="AJ910" s="287"/>
      <c r="AK910" s="287"/>
    </row>
    <row r="911" spans="36:37" ht="14.25">
      <c r="AJ911" s="287"/>
      <c r="AK911" s="287"/>
    </row>
    <row r="912" spans="36:37" ht="14.25">
      <c r="AJ912" s="287"/>
      <c r="AK912" s="287"/>
    </row>
    <row r="913" spans="36:37" ht="14.25">
      <c r="AJ913" s="287"/>
      <c r="AK913" s="287"/>
    </row>
    <row r="914" spans="36:37" ht="14.25">
      <c r="AJ914" s="287"/>
      <c r="AK914" s="287"/>
    </row>
    <row r="915" spans="36:37" ht="14.25">
      <c r="AJ915" s="287"/>
      <c r="AK915" s="287"/>
    </row>
    <row r="916" spans="36:37" ht="14.25">
      <c r="AJ916" s="287"/>
      <c r="AK916" s="287"/>
    </row>
    <row r="917" spans="36:37" ht="14.25">
      <c r="AJ917" s="287"/>
      <c r="AK917" s="287"/>
    </row>
    <row r="918" spans="36:37" ht="14.25">
      <c r="AJ918" s="287"/>
      <c r="AK918" s="287"/>
    </row>
    <row r="919" spans="36:37" ht="14.25">
      <c r="AJ919" s="287"/>
      <c r="AK919" s="287"/>
    </row>
    <row r="920" spans="36:37" ht="14.25">
      <c r="AJ920" s="287"/>
      <c r="AK920" s="287"/>
    </row>
    <row r="921" spans="36:37" ht="14.25">
      <c r="AJ921" s="287"/>
      <c r="AK921" s="287"/>
    </row>
    <row r="922" spans="36:37" ht="14.25">
      <c r="AJ922" s="287"/>
      <c r="AK922" s="287"/>
    </row>
    <row r="923" spans="36:37" ht="14.25">
      <c r="AJ923" s="287"/>
      <c r="AK923" s="287"/>
    </row>
    <row r="924" spans="36:37" ht="14.25">
      <c r="AJ924" s="287"/>
      <c r="AK924" s="287"/>
    </row>
    <row r="925" spans="36:37" ht="14.25">
      <c r="AJ925" s="287"/>
      <c r="AK925" s="287"/>
    </row>
    <row r="926" spans="36:37" ht="14.25">
      <c r="AJ926" s="287"/>
      <c r="AK926" s="287"/>
    </row>
    <row r="927" spans="36:37" ht="14.25">
      <c r="AJ927" s="287"/>
      <c r="AK927" s="287"/>
    </row>
    <row r="928" spans="36:37" ht="14.25">
      <c r="AJ928" s="287"/>
      <c r="AK928" s="287"/>
    </row>
    <row r="929" spans="36:37" ht="14.25">
      <c r="AJ929" s="287"/>
      <c r="AK929" s="287"/>
    </row>
    <row r="930" spans="36:37" ht="14.25">
      <c r="AJ930" s="287"/>
      <c r="AK930" s="287"/>
    </row>
    <row r="931" spans="36:37" ht="14.25">
      <c r="AJ931" s="287"/>
      <c r="AK931" s="287"/>
    </row>
    <row r="932" spans="36:37" ht="14.25">
      <c r="AJ932" s="287"/>
      <c r="AK932" s="287"/>
    </row>
    <row r="933" spans="36:37" ht="14.25">
      <c r="AJ933" s="287"/>
      <c r="AK933" s="287"/>
    </row>
    <row r="934" spans="36:37" ht="14.25">
      <c r="AJ934" s="287"/>
      <c r="AK934" s="287"/>
    </row>
    <row r="935" spans="36:37" ht="14.25">
      <c r="AJ935" s="287"/>
      <c r="AK935" s="287"/>
    </row>
    <row r="936" spans="36:37" ht="14.25">
      <c r="AJ936" s="287"/>
      <c r="AK936" s="287"/>
    </row>
    <row r="937" spans="36:37" ht="14.25">
      <c r="AJ937" s="287"/>
      <c r="AK937" s="287"/>
    </row>
    <row r="938" spans="36:37" ht="14.25">
      <c r="AJ938" s="287"/>
      <c r="AK938" s="287"/>
    </row>
    <row r="939" spans="36:37" ht="14.25">
      <c r="AJ939" s="287"/>
      <c r="AK939" s="287"/>
    </row>
    <row r="940" spans="36:37" ht="14.25">
      <c r="AJ940" s="287"/>
      <c r="AK940" s="287"/>
    </row>
    <row r="941" spans="36:37" ht="14.25">
      <c r="AJ941" s="287"/>
      <c r="AK941" s="287"/>
    </row>
    <row r="942" spans="36:37" ht="14.25">
      <c r="AJ942" s="287"/>
      <c r="AK942" s="287"/>
    </row>
    <row r="943" spans="36:37" ht="14.25">
      <c r="AJ943" s="287"/>
      <c r="AK943" s="287"/>
    </row>
    <row r="944" spans="36:37" ht="14.25">
      <c r="AJ944" s="287"/>
      <c r="AK944" s="287"/>
    </row>
    <row r="945" spans="36:37" ht="14.25">
      <c r="AJ945" s="287"/>
      <c r="AK945" s="287"/>
    </row>
    <row r="946" spans="36:37" ht="14.25">
      <c r="AJ946" s="287"/>
      <c r="AK946" s="287"/>
    </row>
    <row r="947" spans="36:37" ht="14.25">
      <c r="AJ947" s="287"/>
      <c r="AK947" s="287"/>
    </row>
    <row r="948" spans="36:37" ht="14.25">
      <c r="AJ948" s="287"/>
      <c r="AK948" s="287"/>
    </row>
    <row r="949" spans="36:37" ht="14.25">
      <c r="AJ949" s="287"/>
      <c r="AK949" s="287"/>
    </row>
    <row r="950" spans="36:37" ht="14.25">
      <c r="AJ950" s="287"/>
      <c r="AK950" s="287"/>
    </row>
    <row r="951" spans="36:37" ht="14.25">
      <c r="AJ951" s="287"/>
      <c r="AK951" s="287"/>
    </row>
    <row r="952" spans="36:37" ht="14.25">
      <c r="AJ952" s="287"/>
      <c r="AK952" s="287"/>
    </row>
    <row r="953" spans="36:37" ht="14.25">
      <c r="AJ953" s="287"/>
      <c r="AK953" s="287"/>
    </row>
    <row r="954" spans="36:37" ht="14.25">
      <c r="AJ954" s="287"/>
      <c r="AK954" s="287"/>
    </row>
    <row r="955" spans="36:37" ht="14.25">
      <c r="AJ955" s="287"/>
      <c r="AK955" s="287"/>
    </row>
    <row r="956" spans="36:37" ht="14.25">
      <c r="AJ956" s="287"/>
      <c r="AK956" s="287"/>
    </row>
    <row r="957" spans="36:37" ht="14.25">
      <c r="AJ957" s="287"/>
      <c r="AK957" s="287"/>
    </row>
    <row r="958" spans="36:37" ht="14.25">
      <c r="AJ958" s="287"/>
      <c r="AK958" s="287"/>
    </row>
    <row r="959" spans="36:37" ht="14.25">
      <c r="AJ959" s="287"/>
      <c r="AK959" s="287"/>
    </row>
    <row r="960" spans="36:37" ht="14.25">
      <c r="AJ960" s="287"/>
      <c r="AK960" s="287"/>
    </row>
    <row r="961" spans="36:37" ht="14.25">
      <c r="AJ961" s="287"/>
      <c r="AK961" s="287"/>
    </row>
    <row r="962" spans="36:37" ht="14.25">
      <c r="AJ962" s="287"/>
      <c r="AK962" s="287"/>
    </row>
    <row r="963" spans="36:37" ht="14.25">
      <c r="AJ963" s="287"/>
      <c r="AK963" s="287"/>
    </row>
    <row r="964" spans="36:37" ht="14.25">
      <c r="AJ964" s="287"/>
      <c r="AK964" s="287"/>
    </row>
    <row r="965" spans="36:37" ht="14.25">
      <c r="AJ965" s="287"/>
      <c r="AK965" s="287"/>
    </row>
    <row r="966" spans="36:37" ht="14.25">
      <c r="AJ966" s="287"/>
      <c r="AK966" s="287"/>
    </row>
    <row r="967" spans="36:37" ht="14.25">
      <c r="AJ967" s="287"/>
      <c r="AK967" s="287"/>
    </row>
    <row r="968" spans="36:37" ht="14.25">
      <c r="AJ968" s="287"/>
      <c r="AK968" s="287"/>
    </row>
    <row r="969" spans="36:37" ht="14.25">
      <c r="AJ969" s="287"/>
      <c r="AK969" s="287"/>
    </row>
    <row r="970" spans="36:37" ht="14.25">
      <c r="AJ970" s="287"/>
      <c r="AK970" s="287"/>
    </row>
    <row r="971" spans="36:37" ht="14.25">
      <c r="AJ971" s="287"/>
      <c r="AK971" s="287"/>
    </row>
    <row r="972" spans="36:37" ht="14.25">
      <c r="AJ972" s="287"/>
      <c r="AK972" s="287"/>
    </row>
    <row r="973" spans="36:37" ht="14.25">
      <c r="AJ973" s="287"/>
      <c r="AK973" s="287"/>
    </row>
    <row r="974" spans="36:37" ht="14.25">
      <c r="AJ974" s="287"/>
      <c r="AK974" s="287"/>
    </row>
    <row r="975" spans="36:37" ht="14.25">
      <c r="AJ975" s="287"/>
      <c r="AK975" s="287"/>
    </row>
    <row r="976" spans="36:37" ht="14.25">
      <c r="AJ976" s="287"/>
      <c r="AK976" s="287"/>
    </row>
    <row r="977" spans="36:37" ht="14.25">
      <c r="AJ977" s="287"/>
      <c r="AK977" s="287"/>
    </row>
    <row r="978" spans="36:37" ht="14.25">
      <c r="AJ978" s="287"/>
      <c r="AK978" s="287"/>
    </row>
    <row r="979" spans="36:37" ht="14.25">
      <c r="AJ979" s="287"/>
      <c r="AK979" s="287"/>
    </row>
    <row r="980" spans="36:37" ht="14.25">
      <c r="AJ980" s="287"/>
      <c r="AK980" s="287"/>
    </row>
    <row r="981" spans="36:37" ht="14.25">
      <c r="AJ981" s="287"/>
      <c r="AK981" s="287"/>
    </row>
    <row r="982" spans="36:37" ht="14.25">
      <c r="AJ982" s="287"/>
      <c r="AK982" s="287"/>
    </row>
    <row r="983" spans="36:37" ht="14.25">
      <c r="AJ983" s="287"/>
      <c r="AK983" s="287"/>
    </row>
    <row r="984" spans="36:37" ht="14.25">
      <c r="AJ984" s="287"/>
      <c r="AK984" s="287"/>
    </row>
    <row r="985" spans="36:37" ht="14.25">
      <c r="AJ985" s="287"/>
      <c r="AK985" s="287"/>
    </row>
    <row r="986" spans="36:37" ht="14.25">
      <c r="AJ986" s="287"/>
      <c r="AK986" s="287"/>
    </row>
    <row r="987" spans="36:37" ht="14.25">
      <c r="AJ987" s="287"/>
      <c r="AK987" s="287"/>
    </row>
    <row r="988" spans="36:37" ht="14.25">
      <c r="AJ988" s="287"/>
      <c r="AK988" s="287"/>
    </row>
    <row r="989" spans="36:37" ht="14.25">
      <c r="AJ989" s="287"/>
      <c r="AK989" s="287"/>
    </row>
    <row r="990" spans="36:37" ht="14.25">
      <c r="AJ990" s="287"/>
      <c r="AK990" s="287"/>
    </row>
    <row r="991" spans="36:37" ht="14.25">
      <c r="AJ991" s="287"/>
      <c r="AK991" s="287"/>
    </row>
    <row r="992" spans="36:37" ht="14.25">
      <c r="AJ992" s="287"/>
      <c r="AK992" s="287"/>
    </row>
    <row r="993" spans="36:37" ht="14.25">
      <c r="AJ993" s="287"/>
      <c r="AK993" s="287"/>
    </row>
    <row r="994" spans="36:37" ht="14.25">
      <c r="AJ994" s="287"/>
      <c r="AK994" s="287"/>
    </row>
    <row r="995" spans="36:37" ht="14.25">
      <c r="AJ995" s="287"/>
      <c r="AK995" s="287"/>
    </row>
    <row r="996" spans="36:37" ht="14.25">
      <c r="AJ996" s="287"/>
      <c r="AK996" s="287"/>
    </row>
    <row r="997" spans="36:37" ht="14.25">
      <c r="AJ997" s="287"/>
      <c r="AK997" s="287"/>
    </row>
    <row r="998" spans="36:37" ht="14.25">
      <c r="AJ998" s="287"/>
      <c r="AK998" s="287"/>
    </row>
    <row r="999" spans="36:37" ht="14.25">
      <c r="AJ999" s="287"/>
      <c r="AK999" s="287"/>
    </row>
    <row r="1000" spans="36:37" ht="14.25">
      <c r="AJ1000" s="287"/>
      <c r="AK1000" s="287"/>
    </row>
    <row r="1001" spans="36:37" ht="14.25">
      <c r="AJ1001" s="287"/>
      <c r="AK1001" s="287"/>
    </row>
    <row r="1002" spans="36:37" ht="14.25">
      <c r="AJ1002" s="287"/>
      <c r="AK1002" s="287"/>
    </row>
    <row r="1003" spans="36:37" ht="14.25">
      <c r="AJ1003" s="287"/>
      <c r="AK1003" s="287"/>
    </row>
    <row r="1004" spans="36:37" ht="14.25">
      <c r="AJ1004" s="287"/>
      <c r="AK1004" s="287"/>
    </row>
    <row r="1005" spans="36:37" ht="14.25">
      <c r="AJ1005" s="287"/>
      <c r="AK1005" s="287"/>
    </row>
    <row r="1006" spans="36:37" ht="14.25">
      <c r="AJ1006" s="287"/>
      <c r="AK1006" s="287"/>
    </row>
    <row r="1007" spans="36:37" ht="14.25">
      <c r="AJ1007" s="287"/>
      <c r="AK1007" s="287"/>
    </row>
    <row r="1008" spans="36:37" ht="14.25">
      <c r="AJ1008" s="287"/>
      <c r="AK1008" s="287"/>
    </row>
    <row r="1009" spans="36:37" ht="14.25">
      <c r="AJ1009" s="287"/>
      <c r="AK1009" s="287"/>
    </row>
    <row r="1010" spans="36:37" ht="14.25">
      <c r="AJ1010" s="287"/>
      <c r="AK1010" s="287"/>
    </row>
    <row r="1011" spans="36:37" ht="14.25">
      <c r="AJ1011" s="287"/>
      <c r="AK1011" s="287"/>
    </row>
    <row r="1012" spans="36:37" ht="14.25">
      <c r="AJ1012" s="287"/>
      <c r="AK1012" s="287"/>
    </row>
    <row r="1013" spans="36:37" ht="14.25">
      <c r="AJ1013" s="287"/>
      <c r="AK1013" s="287"/>
    </row>
    <row r="1014" spans="36:37" ht="14.25">
      <c r="AJ1014" s="287"/>
      <c r="AK1014" s="287"/>
    </row>
    <row r="1015" spans="36:37" ht="14.25">
      <c r="AJ1015" s="287"/>
      <c r="AK1015" s="287"/>
    </row>
    <row r="1016" spans="36:37" ht="14.25">
      <c r="AJ1016" s="287"/>
      <c r="AK1016" s="287"/>
    </row>
    <row r="1017" spans="36:37" ht="14.25">
      <c r="AJ1017" s="287"/>
      <c r="AK1017" s="287"/>
    </row>
    <row r="1018" spans="36:37" ht="14.25">
      <c r="AJ1018" s="287"/>
      <c r="AK1018" s="287"/>
    </row>
    <row r="1019" spans="36:37" ht="14.25">
      <c r="AJ1019" s="287"/>
      <c r="AK1019" s="287"/>
    </row>
    <row r="1020" spans="36:37" ht="14.25">
      <c r="AJ1020" s="287"/>
      <c r="AK1020" s="287"/>
    </row>
    <row r="1021" spans="36:37" ht="14.25">
      <c r="AJ1021" s="287"/>
      <c r="AK1021" s="287"/>
    </row>
    <row r="1022" spans="36:37" ht="14.25">
      <c r="AJ1022" s="287"/>
      <c r="AK1022" s="287"/>
    </row>
    <row r="1023" spans="36:37" ht="14.25">
      <c r="AJ1023" s="287"/>
      <c r="AK1023" s="287"/>
    </row>
    <row r="1024" spans="36:37" ht="14.25">
      <c r="AJ1024" s="287"/>
      <c r="AK1024" s="287"/>
    </row>
    <row r="1025" spans="36:37" ht="14.25">
      <c r="AJ1025" s="287"/>
      <c r="AK1025" s="287"/>
    </row>
    <row r="1026" spans="36:37" ht="14.25">
      <c r="AJ1026" s="287"/>
      <c r="AK1026" s="287"/>
    </row>
    <row r="1027" spans="36:37" ht="14.25">
      <c r="AJ1027" s="287"/>
      <c r="AK1027" s="287"/>
    </row>
    <row r="1028" spans="36:37" ht="14.25">
      <c r="AJ1028" s="287"/>
      <c r="AK1028" s="287"/>
    </row>
    <row r="1029" spans="36:37" ht="14.25">
      <c r="AJ1029" s="287"/>
      <c r="AK1029" s="287"/>
    </row>
    <row r="1030" spans="36:37" ht="14.25">
      <c r="AJ1030" s="287"/>
      <c r="AK1030" s="287"/>
    </row>
    <row r="1031" spans="36:37" ht="14.25">
      <c r="AJ1031" s="287"/>
      <c r="AK1031" s="287"/>
    </row>
    <row r="1032" spans="36:37" ht="14.25">
      <c r="AJ1032" s="287"/>
      <c r="AK1032" s="287"/>
    </row>
    <row r="1033" spans="36:37" ht="14.25">
      <c r="AJ1033" s="287"/>
      <c r="AK1033" s="287"/>
    </row>
    <row r="1034" spans="36:37" ht="14.25">
      <c r="AJ1034" s="287"/>
      <c r="AK1034" s="287"/>
    </row>
    <row r="1035" spans="36:37" ht="14.25">
      <c r="AJ1035" s="287"/>
      <c r="AK1035" s="287"/>
    </row>
    <row r="1036" spans="36:37" ht="14.25">
      <c r="AJ1036" s="287"/>
      <c r="AK1036" s="287"/>
    </row>
    <row r="1037" spans="36:37" ht="14.25">
      <c r="AJ1037" s="287"/>
      <c r="AK1037" s="287"/>
    </row>
    <row r="1038" spans="36:37" ht="14.25">
      <c r="AJ1038" s="287"/>
      <c r="AK1038" s="287"/>
    </row>
    <row r="1039" spans="36:37" ht="14.25">
      <c r="AJ1039" s="287"/>
      <c r="AK1039" s="287"/>
    </row>
    <row r="1040" spans="36:37" ht="14.25">
      <c r="AJ1040" s="287"/>
      <c r="AK1040" s="287"/>
    </row>
    <row r="1041" spans="36:37" ht="14.25">
      <c r="AJ1041" s="287"/>
      <c r="AK1041" s="287"/>
    </row>
    <row r="1042" spans="36:37" ht="14.25">
      <c r="AJ1042" s="287"/>
      <c r="AK1042" s="287"/>
    </row>
    <row r="1043" spans="36:37" ht="14.25">
      <c r="AJ1043" s="287"/>
      <c r="AK1043" s="287"/>
    </row>
    <row r="1044" spans="36:37" ht="14.25">
      <c r="AJ1044" s="287"/>
      <c r="AK1044" s="287"/>
    </row>
    <row r="1045" spans="36:37" ht="14.25">
      <c r="AJ1045" s="287"/>
      <c r="AK1045" s="287"/>
    </row>
    <row r="1046" spans="36:37" ht="14.25">
      <c r="AJ1046" s="287"/>
      <c r="AK1046" s="287"/>
    </row>
    <row r="1047" spans="36:37" ht="14.25">
      <c r="AJ1047" s="287"/>
      <c r="AK1047" s="287"/>
    </row>
    <row r="1048" spans="36:37" ht="14.25">
      <c r="AJ1048" s="287"/>
      <c r="AK1048" s="287"/>
    </row>
    <row r="1049" spans="36:37" ht="14.25">
      <c r="AJ1049" s="287"/>
      <c r="AK1049" s="287"/>
    </row>
    <row r="1050" spans="36:37" ht="14.25">
      <c r="AJ1050" s="287"/>
      <c r="AK1050" s="287"/>
    </row>
    <row r="1051" spans="36:37" ht="14.25">
      <c r="AJ1051" s="287"/>
      <c r="AK1051" s="287"/>
    </row>
    <row r="1052" spans="36:37" ht="14.25">
      <c r="AJ1052" s="287"/>
      <c r="AK1052" s="287"/>
    </row>
    <row r="1053" spans="36:37" ht="14.25">
      <c r="AJ1053" s="287"/>
      <c r="AK1053" s="287"/>
    </row>
    <row r="1054" spans="36:37" ht="14.25">
      <c r="AJ1054" s="287"/>
      <c r="AK1054" s="287"/>
    </row>
    <row r="1055" spans="36:37" ht="14.25">
      <c r="AJ1055" s="287"/>
      <c r="AK1055" s="287"/>
    </row>
    <row r="1056" spans="36:37" ht="14.25">
      <c r="AJ1056" s="287"/>
      <c r="AK1056" s="287"/>
    </row>
    <row r="1057" spans="36:37" ht="14.25">
      <c r="AJ1057" s="287"/>
      <c r="AK1057" s="287"/>
    </row>
    <row r="1058" spans="36:37" ht="14.25">
      <c r="AJ1058" s="287"/>
      <c r="AK1058" s="287"/>
    </row>
    <row r="1059" spans="36:37" ht="14.25">
      <c r="AJ1059" s="287"/>
      <c r="AK1059" s="287"/>
    </row>
    <row r="1060" spans="36:37" ht="14.25">
      <c r="AJ1060" s="287"/>
      <c r="AK1060" s="287"/>
    </row>
    <row r="1061" spans="36:37" ht="14.25">
      <c r="AJ1061" s="287"/>
      <c r="AK1061" s="287"/>
    </row>
    <row r="1062" spans="36:37" ht="14.25">
      <c r="AJ1062" s="287"/>
      <c r="AK1062" s="287"/>
    </row>
    <row r="1063" spans="36:37" ht="14.25">
      <c r="AJ1063" s="287"/>
      <c r="AK1063" s="287"/>
    </row>
    <row r="1064" spans="36:37" ht="14.25">
      <c r="AJ1064" s="287"/>
      <c r="AK1064" s="287"/>
    </row>
    <row r="1065" spans="36:37" ht="14.25">
      <c r="AJ1065" s="287"/>
      <c r="AK1065" s="287"/>
    </row>
    <row r="1066" spans="36:37" ht="14.25">
      <c r="AJ1066" s="287"/>
      <c r="AK1066" s="287"/>
    </row>
    <row r="1067" spans="36:37" ht="14.25">
      <c r="AJ1067" s="287"/>
      <c r="AK1067" s="287"/>
    </row>
    <row r="1068" spans="36:37" ht="14.25">
      <c r="AJ1068" s="287"/>
      <c r="AK1068" s="287"/>
    </row>
    <row r="1069" spans="36:37" ht="14.25">
      <c r="AJ1069" s="287"/>
      <c r="AK1069" s="287"/>
    </row>
    <row r="1070" spans="36:37" ht="14.25">
      <c r="AJ1070" s="287"/>
      <c r="AK1070" s="287"/>
    </row>
    <row r="1071" spans="36:37" ht="14.25">
      <c r="AJ1071" s="287"/>
      <c r="AK1071" s="287"/>
    </row>
    <row r="1072" spans="36:37" ht="14.25">
      <c r="AJ1072" s="287"/>
      <c r="AK1072" s="287"/>
    </row>
    <row r="1073" spans="36:37" ht="14.25">
      <c r="AJ1073" s="287"/>
      <c r="AK1073" s="287"/>
    </row>
    <row r="1074" spans="36:37" ht="14.25">
      <c r="AJ1074" s="287"/>
      <c r="AK1074" s="287"/>
    </row>
    <row r="1075" spans="36:37" ht="14.25">
      <c r="AJ1075" s="287"/>
      <c r="AK1075" s="287"/>
    </row>
    <row r="1076" spans="36:37" ht="14.25">
      <c r="AJ1076" s="287"/>
      <c r="AK1076" s="287"/>
    </row>
    <row r="1077" spans="36:37" ht="14.25">
      <c r="AJ1077" s="287"/>
      <c r="AK1077" s="287"/>
    </row>
    <row r="1078" spans="36:37" ht="14.25">
      <c r="AJ1078" s="287"/>
      <c r="AK1078" s="287"/>
    </row>
    <row r="1079" spans="36:37" ht="14.25">
      <c r="AJ1079" s="287"/>
      <c r="AK1079" s="287"/>
    </row>
    <row r="1080" spans="36:37" ht="14.25">
      <c r="AJ1080" s="287"/>
      <c r="AK1080" s="287"/>
    </row>
    <row r="1081" spans="36:37" ht="14.25">
      <c r="AJ1081" s="287"/>
      <c r="AK1081" s="287"/>
    </row>
    <row r="1082" spans="36:37" ht="14.25">
      <c r="AJ1082" s="287"/>
      <c r="AK1082" s="287"/>
    </row>
    <row r="1083" spans="36:37" ht="14.25">
      <c r="AJ1083" s="287"/>
      <c r="AK1083" s="287"/>
    </row>
    <row r="1084" spans="36:37" ht="14.25">
      <c r="AJ1084" s="287"/>
      <c r="AK1084" s="287"/>
    </row>
    <row r="1085" spans="36:37" ht="14.25">
      <c r="AJ1085" s="287"/>
      <c r="AK1085" s="287"/>
    </row>
    <row r="1086" spans="36:37" ht="14.25">
      <c r="AJ1086" s="287"/>
      <c r="AK1086" s="287"/>
    </row>
    <row r="1087" spans="36:37" ht="14.25">
      <c r="AJ1087" s="287"/>
      <c r="AK1087" s="287"/>
    </row>
    <row r="1088" spans="36:37" ht="14.25">
      <c r="AJ1088" s="287"/>
      <c r="AK1088" s="287"/>
    </row>
    <row r="1089" spans="36:37" ht="14.25">
      <c r="AJ1089" s="287"/>
      <c r="AK1089" s="287"/>
    </row>
    <row r="1090" spans="36:37" ht="14.25">
      <c r="AJ1090" s="287"/>
      <c r="AK1090" s="287"/>
    </row>
    <row r="1091" spans="36:37" ht="14.25">
      <c r="AJ1091" s="287"/>
      <c r="AK1091" s="287"/>
    </row>
    <row r="1092" spans="36:37" ht="14.25">
      <c r="AJ1092" s="287"/>
      <c r="AK1092" s="287"/>
    </row>
    <row r="1093" spans="36:37" ht="14.25">
      <c r="AJ1093" s="287"/>
      <c r="AK1093" s="287"/>
    </row>
    <row r="1094" spans="36:37" ht="14.25">
      <c r="AJ1094" s="287"/>
      <c r="AK1094" s="287"/>
    </row>
    <row r="1095" spans="36:37" ht="14.25">
      <c r="AJ1095" s="287"/>
      <c r="AK1095" s="287"/>
    </row>
    <row r="1096" spans="36:37" ht="14.25">
      <c r="AJ1096" s="287"/>
      <c r="AK1096" s="287"/>
    </row>
    <row r="1097" spans="36:37" ht="14.25">
      <c r="AJ1097" s="287"/>
      <c r="AK1097" s="287"/>
    </row>
    <row r="1098" spans="36:37" ht="14.25">
      <c r="AJ1098" s="287"/>
      <c r="AK1098" s="287"/>
    </row>
    <row r="1099" spans="36:37" ht="14.25">
      <c r="AJ1099" s="287"/>
      <c r="AK1099" s="287"/>
    </row>
    <row r="1100" spans="36:37" ht="14.25">
      <c r="AJ1100" s="287"/>
      <c r="AK1100" s="287"/>
    </row>
    <row r="1101" spans="36:37" ht="14.25">
      <c r="AJ1101" s="287"/>
      <c r="AK1101" s="287"/>
    </row>
    <row r="1102" spans="36:37" ht="14.25">
      <c r="AJ1102" s="287"/>
      <c r="AK1102" s="287"/>
    </row>
    <row r="1103" spans="36:37" ht="14.25">
      <c r="AJ1103" s="287"/>
      <c r="AK1103" s="287"/>
    </row>
    <row r="1104" spans="36:37" ht="14.25">
      <c r="AJ1104" s="287"/>
      <c r="AK1104" s="287"/>
    </row>
    <row r="1105" spans="36:37" ht="14.25">
      <c r="AJ1105" s="287"/>
      <c r="AK1105" s="287"/>
    </row>
    <row r="1106" spans="36:37" ht="14.25">
      <c r="AJ1106" s="287"/>
      <c r="AK1106" s="287"/>
    </row>
    <row r="1107" spans="36:37" ht="14.25">
      <c r="AJ1107" s="287"/>
      <c r="AK1107" s="287"/>
    </row>
    <row r="1108" spans="36:37" ht="14.25">
      <c r="AJ1108" s="287"/>
      <c r="AK1108" s="287"/>
    </row>
    <row r="1109" spans="36:37" ht="14.25">
      <c r="AJ1109" s="287"/>
      <c r="AK1109" s="287"/>
    </row>
    <row r="1110" spans="36:37" ht="14.25">
      <c r="AJ1110" s="287"/>
      <c r="AK1110" s="287"/>
    </row>
    <row r="1111" spans="36:37" ht="14.25">
      <c r="AJ1111" s="287"/>
      <c r="AK1111" s="287"/>
    </row>
    <row r="1112" spans="36:37" ht="14.25">
      <c r="AJ1112" s="287"/>
      <c r="AK1112" s="287"/>
    </row>
    <row r="1113" spans="36:37" ht="14.25">
      <c r="AJ1113" s="287"/>
      <c r="AK1113" s="287"/>
    </row>
    <row r="1114" spans="36:37" ht="14.25">
      <c r="AJ1114" s="287"/>
      <c r="AK1114" s="287"/>
    </row>
    <row r="1115" spans="36:37" ht="14.25">
      <c r="AJ1115" s="287"/>
      <c r="AK1115" s="287"/>
    </row>
    <row r="1116" spans="36:37" ht="14.25">
      <c r="AJ1116" s="287"/>
      <c r="AK1116" s="287"/>
    </row>
    <row r="1117" spans="36:37" ht="14.25">
      <c r="AJ1117" s="287"/>
      <c r="AK1117" s="287"/>
    </row>
    <row r="1118" spans="36:37" ht="14.25">
      <c r="AJ1118" s="287"/>
      <c r="AK1118" s="287"/>
    </row>
    <row r="1119" spans="36:37" ht="14.25">
      <c r="AJ1119" s="287"/>
      <c r="AK1119" s="287"/>
    </row>
    <row r="1120" spans="36:37" ht="14.25">
      <c r="AJ1120" s="287"/>
      <c r="AK1120" s="287"/>
    </row>
    <row r="1121" spans="36:37" ht="14.25">
      <c r="AJ1121" s="287"/>
      <c r="AK1121" s="287"/>
    </row>
    <row r="1122" spans="36:37" ht="14.25">
      <c r="AJ1122" s="287"/>
      <c r="AK1122" s="287"/>
    </row>
    <row r="1123" spans="36:37" ht="14.25">
      <c r="AJ1123" s="287"/>
      <c r="AK1123" s="287"/>
    </row>
    <row r="1124" spans="36:37" ht="14.25">
      <c r="AJ1124" s="287"/>
      <c r="AK1124" s="287"/>
    </row>
    <row r="1125" spans="36:37" ht="14.25">
      <c r="AJ1125" s="287"/>
      <c r="AK1125" s="287"/>
    </row>
    <row r="1126" spans="36:37" ht="14.25">
      <c r="AJ1126" s="287"/>
      <c r="AK1126" s="287"/>
    </row>
    <row r="1127" spans="36:37" ht="14.25">
      <c r="AJ1127" s="287"/>
      <c r="AK1127" s="287"/>
    </row>
    <row r="1128" spans="36:37" ht="14.25">
      <c r="AJ1128" s="287"/>
      <c r="AK1128" s="287"/>
    </row>
    <row r="1129" spans="36:37" ht="14.25">
      <c r="AJ1129" s="287"/>
      <c r="AK1129" s="287"/>
    </row>
    <row r="1130" spans="36:37" ht="14.25">
      <c r="AJ1130" s="287"/>
      <c r="AK1130" s="287"/>
    </row>
    <row r="1131" spans="36:37" ht="14.25">
      <c r="AJ1131" s="287"/>
      <c r="AK1131" s="287"/>
    </row>
    <row r="1132" spans="36:37" ht="14.25">
      <c r="AJ1132" s="287"/>
      <c r="AK1132" s="287"/>
    </row>
    <row r="1133" spans="36:37" ht="14.25">
      <c r="AJ1133" s="287"/>
      <c r="AK1133" s="287"/>
    </row>
    <row r="1134" spans="36:37" ht="14.25">
      <c r="AJ1134" s="287"/>
      <c r="AK1134" s="287"/>
    </row>
    <row r="1135" spans="36:37" ht="14.25">
      <c r="AJ1135" s="287"/>
      <c r="AK1135" s="287"/>
    </row>
    <row r="1136" spans="36:37" ht="14.25">
      <c r="AJ1136" s="287"/>
      <c r="AK1136" s="287"/>
    </row>
    <row r="1137" spans="36:37" ht="14.25">
      <c r="AJ1137" s="287"/>
      <c r="AK1137" s="287"/>
    </row>
    <row r="1138" spans="36:37" ht="14.25">
      <c r="AJ1138" s="287"/>
      <c r="AK1138" s="287"/>
    </row>
    <row r="1139" spans="36:37" ht="14.25">
      <c r="AJ1139" s="287"/>
      <c r="AK1139" s="287"/>
    </row>
    <row r="1140" spans="36:37" ht="14.25">
      <c r="AJ1140" s="287"/>
      <c r="AK1140" s="287"/>
    </row>
    <row r="1141" spans="36:37" ht="14.25">
      <c r="AJ1141" s="287"/>
      <c r="AK1141" s="287"/>
    </row>
    <row r="1142" spans="36:37" ht="14.25">
      <c r="AJ1142" s="287"/>
      <c r="AK1142" s="287"/>
    </row>
    <row r="1143" spans="36:37" ht="14.25">
      <c r="AJ1143" s="287"/>
      <c r="AK1143" s="287"/>
    </row>
    <row r="1144" spans="36:37" ht="14.25">
      <c r="AJ1144" s="287"/>
      <c r="AK1144" s="287"/>
    </row>
    <row r="1145" spans="36:37" ht="14.25">
      <c r="AJ1145" s="287"/>
      <c r="AK1145" s="287"/>
    </row>
    <row r="1146" spans="36:37" ht="14.25">
      <c r="AJ1146" s="287"/>
      <c r="AK1146" s="287"/>
    </row>
    <row r="1147" spans="36:37" ht="14.25">
      <c r="AJ1147" s="287"/>
      <c r="AK1147" s="287"/>
    </row>
    <row r="1148" spans="36:37" ht="14.25">
      <c r="AJ1148" s="287"/>
      <c r="AK1148" s="287"/>
    </row>
    <row r="1149" spans="36:37" ht="14.25">
      <c r="AJ1149" s="287"/>
      <c r="AK1149" s="287"/>
    </row>
    <row r="1150" spans="36:37" ht="14.25">
      <c r="AJ1150" s="287"/>
      <c r="AK1150" s="287"/>
    </row>
    <row r="1151" spans="36:37" ht="14.25">
      <c r="AJ1151" s="287"/>
      <c r="AK1151" s="287"/>
    </row>
    <row r="1152" spans="36:37" ht="14.25">
      <c r="AJ1152" s="287"/>
      <c r="AK1152" s="287"/>
    </row>
    <row r="1153" spans="36:37" ht="14.25">
      <c r="AJ1153" s="287"/>
      <c r="AK1153" s="287"/>
    </row>
    <row r="1154" spans="36:37" ht="14.25">
      <c r="AJ1154" s="287"/>
      <c r="AK1154" s="287"/>
    </row>
    <row r="1155" spans="36:37" ht="14.25">
      <c r="AJ1155" s="287"/>
      <c r="AK1155" s="287"/>
    </row>
    <row r="1156" spans="36:37" ht="14.25">
      <c r="AJ1156" s="287"/>
      <c r="AK1156" s="287"/>
    </row>
    <row r="1157" spans="36:37" ht="14.25">
      <c r="AJ1157" s="287"/>
      <c r="AK1157" s="287"/>
    </row>
    <row r="1158" spans="36:37" ht="14.25">
      <c r="AJ1158" s="287"/>
      <c r="AK1158" s="287"/>
    </row>
    <row r="1159" spans="36:37" ht="14.25">
      <c r="AJ1159" s="287"/>
      <c r="AK1159" s="287"/>
    </row>
    <row r="1160" spans="36:37" ht="14.25">
      <c r="AJ1160" s="287"/>
      <c r="AK1160" s="287"/>
    </row>
    <row r="1161" spans="36:37" ht="14.25">
      <c r="AJ1161" s="287"/>
      <c r="AK1161" s="287"/>
    </row>
    <row r="1162" spans="36:37" ht="14.25">
      <c r="AJ1162" s="287"/>
      <c r="AK1162" s="287"/>
    </row>
    <row r="1163" spans="36:37" ht="14.25">
      <c r="AJ1163" s="287"/>
      <c r="AK1163" s="287"/>
    </row>
    <row r="1164" spans="36:37" ht="14.25">
      <c r="AJ1164" s="287"/>
      <c r="AK1164" s="287"/>
    </row>
    <row r="1165" spans="36:37" ht="14.25">
      <c r="AJ1165" s="287"/>
      <c r="AK1165" s="287"/>
    </row>
    <row r="1166" spans="36:37" ht="14.25">
      <c r="AJ1166" s="287"/>
      <c r="AK1166" s="287"/>
    </row>
    <row r="1167" spans="36:37" ht="14.25">
      <c r="AJ1167" s="287"/>
      <c r="AK1167" s="287"/>
    </row>
    <row r="1168" spans="36:37" ht="14.25">
      <c r="AJ1168" s="287"/>
      <c r="AK1168" s="287"/>
    </row>
    <row r="1169" spans="36:37" ht="14.25">
      <c r="AJ1169" s="287"/>
      <c r="AK1169" s="287"/>
    </row>
    <row r="1170" spans="36:37" ht="14.25">
      <c r="AJ1170" s="287"/>
      <c r="AK1170" s="287"/>
    </row>
    <row r="1171" spans="36:37" ht="14.25">
      <c r="AJ1171" s="287"/>
      <c r="AK1171" s="287"/>
    </row>
    <row r="1172" spans="36:37" ht="14.25">
      <c r="AJ1172" s="287"/>
      <c r="AK1172" s="287"/>
    </row>
    <row r="1173" spans="36:37" ht="14.25">
      <c r="AJ1173" s="287"/>
      <c r="AK1173" s="287"/>
    </row>
    <row r="1174" spans="36:37" ht="14.25">
      <c r="AJ1174" s="287"/>
      <c r="AK1174" s="287"/>
    </row>
    <row r="1175" spans="36:37" ht="14.25">
      <c r="AJ1175" s="287"/>
      <c r="AK1175" s="287"/>
    </row>
    <row r="1176" spans="36:37" ht="14.25">
      <c r="AJ1176" s="287"/>
      <c r="AK1176" s="287"/>
    </row>
    <row r="1177" spans="36:37" ht="14.25">
      <c r="AJ1177" s="287"/>
      <c r="AK1177" s="287"/>
    </row>
    <row r="1178" spans="36:37" ht="14.25">
      <c r="AJ1178" s="287"/>
      <c r="AK1178" s="287"/>
    </row>
    <row r="1179" spans="36:37" ht="14.25">
      <c r="AJ1179" s="287"/>
      <c r="AK1179" s="287"/>
    </row>
    <row r="1180" spans="36:37" ht="14.25">
      <c r="AJ1180" s="287"/>
      <c r="AK1180" s="287"/>
    </row>
    <row r="1181" spans="36:37" ht="14.25">
      <c r="AJ1181" s="287"/>
      <c r="AK1181" s="287"/>
    </row>
    <row r="1182" spans="36:37" ht="14.25">
      <c r="AJ1182" s="287"/>
      <c r="AK1182" s="287"/>
    </row>
    <row r="1183" spans="36:37" ht="14.25">
      <c r="AJ1183" s="287"/>
      <c r="AK1183" s="287"/>
    </row>
    <row r="1184" spans="36:37" ht="14.25">
      <c r="AJ1184" s="287"/>
      <c r="AK1184" s="287"/>
    </row>
    <row r="1185" spans="36:37" ht="14.25">
      <c r="AJ1185" s="287"/>
      <c r="AK1185" s="287"/>
    </row>
    <row r="1186" spans="36:37" ht="14.25">
      <c r="AJ1186" s="287"/>
      <c r="AK1186" s="287"/>
    </row>
    <row r="1187" spans="36:37" ht="14.25">
      <c r="AJ1187" s="287"/>
      <c r="AK1187" s="287"/>
    </row>
    <row r="1188" spans="36:37" ht="14.25">
      <c r="AJ1188" s="287"/>
      <c r="AK1188" s="287"/>
    </row>
    <row r="1189" spans="36:37" ht="14.25">
      <c r="AJ1189" s="287"/>
      <c r="AK1189" s="287"/>
    </row>
    <row r="1190" spans="36:37" ht="14.25">
      <c r="AJ1190" s="287"/>
      <c r="AK1190" s="287"/>
    </row>
    <row r="1191" spans="36:37" ht="14.25">
      <c r="AJ1191" s="287"/>
      <c r="AK1191" s="287"/>
    </row>
    <row r="1192" spans="36:37" ht="14.25">
      <c r="AJ1192" s="287"/>
      <c r="AK1192" s="287"/>
    </row>
    <row r="1193" spans="36:37" ht="14.25">
      <c r="AJ1193" s="287"/>
      <c r="AK1193" s="287"/>
    </row>
    <row r="1194" spans="36:37" ht="14.25">
      <c r="AJ1194" s="287"/>
      <c r="AK1194" s="287"/>
    </row>
    <row r="1195" spans="36:37" ht="14.25">
      <c r="AJ1195" s="287"/>
      <c r="AK1195" s="287"/>
    </row>
    <row r="1196" spans="36:37" ht="14.25">
      <c r="AJ1196" s="287"/>
      <c r="AK1196" s="287"/>
    </row>
    <row r="1197" spans="36:37" ht="14.25">
      <c r="AJ1197" s="287"/>
      <c r="AK1197" s="287"/>
    </row>
    <row r="1198" spans="36:37" ht="14.25">
      <c r="AJ1198" s="287"/>
      <c r="AK1198" s="287"/>
    </row>
    <row r="1199" spans="36:37" ht="14.25">
      <c r="AJ1199" s="287"/>
      <c r="AK1199" s="287"/>
    </row>
    <row r="1200" spans="36:37" ht="14.25">
      <c r="AJ1200" s="287"/>
      <c r="AK1200" s="287"/>
    </row>
    <row r="1201" spans="36:37" ht="14.25">
      <c r="AJ1201" s="287"/>
      <c r="AK1201" s="287"/>
    </row>
    <row r="1202" spans="36:37" ht="14.25">
      <c r="AJ1202" s="287"/>
      <c r="AK1202" s="287"/>
    </row>
    <row r="1203" spans="36:37" ht="14.25">
      <c r="AJ1203" s="287"/>
      <c r="AK1203" s="287"/>
    </row>
    <row r="1204" spans="36:37" ht="14.25">
      <c r="AJ1204" s="287"/>
      <c r="AK1204" s="287"/>
    </row>
    <row r="1205" spans="36:37" ht="14.25">
      <c r="AJ1205" s="287"/>
      <c r="AK1205" s="287"/>
    </row>
    <row r="1206" spans="36:37" ht="14.25">
      <c r="AJ1206" s="287"/>
      <c r="AK1206" s="287"/>
    </row>
    <row r="1207" spans="36:37" ht="14.25">
      <c r="AJ1207" s="287"/>
      <c r="AK1207" s="287"/>
    </row>
    <row r="1208" spans="36:37" ht="14.25">
      <c r="AJ1208" s="287"/>
      <c r="AK1208" s="287"/>
    </row>
    <row r="1209" spans="36:37" ht="14.25">
      <c r="AJ1209" s="287"/>
      <c r="AK1209" s="287"/>
    </row>
    <row r="1210" spans="36:37" ht="14.25">
      <c r="AJ1210" s="287"/>
      <c r="AK1210" s="287"/>
    </row>
    <row r="1211" spans="36:37" ht="14.25">
      <c r="AJ1211" s="287"/>
      <c r="AK1211" s="287"/>
    </row>
    <row r="1212" spans="36:37" ht="14.25">
      <c r="AJ1212" s="287"/>
      <c r="AK1212" s="287"/>
    </row>
    <row r="1213" spans="36:37" ht="14.25">
      <c r="AJ1213" s="287"/>
      <c r="AK1213" s="287"/>
    </row>
    <row r="1214" spans="36:37" ht="14.25">
      <c r="AJ1214" s="287"/>
      <c r="AK1214" s="287"/>
    </row>
    <row r="1215" spans="36:37" ht="14.25">
      <c r="AJ1215" s="287"/>
      <c r="AK1215" s="287"/>
    </row>
    <row r="1216" spans="36:37" ht="14.25">
      <c r="AJ1216" s="287"/>
      <c r="AK1216" s="287"/>
    </row>
    <row r="1217" spans="36:37" ht="14.25">
      <c r="AJ1217" s="287"/>
      <c r="AK1217" s="287"/>
    </row>
    <row r="1218" spans="36:37" ht="14.25">
      <c r="AJ1218" s="287"/>
      <c r="AK1218" s="287"/>
    </row>
    <row r="1219" spans="36:37" ht="14.25">
      <c r="AJ1219" s="287"/>
      <c r="AK1219" s="287"/>
    </row>
    <row r="1220" spans="36:37" ht="14.25">
      <c r="AJ1220" s="287"/>
      <c r="AK1220" s="287"/>
    </row>
    <row r="1221" spans="36:37" ht="14.25">
      <c r="AJ1221" s="287"/>
      <c r="AK1221" s="287"/>
    </row>
    <row r="1222" spans="36:37" ht="14.25">
      <c r="AJ1222" s="287"/>
      <c r="AK1222" s="287"/>
    </row>
    <row r="1223" spans="36:37" ht="14.25">
      <c r="AJ1223" s="287"/>
      <c r="AK1223" s="287"/>
    </row>
    <row r="1224" spans="36:37" ht="14.25">
      <c r="AJ1224" s="287"/>
      <c r="AK1224" s="287"/>
    </row>
    <row r="1225" spans="36:37" ht="14.25">
      <c r="AJ1225" s="287"/>
      <c r="AK1225" s="287"/>
    </row>
    <row r="1226" spans="36:37" ht="14.25">
      <c r="AJ1226" s="287"/>
      <c r="AK1226" s="287"/>
    </row>
    <row r="1227" spans="36:37" ht="14.25">
      <c r="AJ1227" s="287"/>
      <c r="AK1227" s="287"/>
    </row>
    <row r="1228" spans="36:37" ht="14.25">
      <c r="AJ1228" s="287"/>
      <c r="AK1228" s="287"/>
    </row>
    <row r="1229" spans="36:37" ht="14.25">
      <c r="AJ1229" s="287"/>
      <c r="AK1229" s="287"/>
    </row>
    <row r="1230" spans="36:37" ht="14.25">
      <c r="AJ1230" s="287"/>
      <c r="AK1230" s="287"/>
    </row>
    <row r="1231" spans="36:37" ht="14.25">
      <c r="AJ1231" s="287"/>
      <c r="AK1231" s="287"/>
    </row>
    <row r="1232" spans="36:37" ht="14.25">
      <c r="AJ1232" s="287"/>
      <c r="AK1232" s="287"/>
    </row>
    <row r="1233" spans="36:37" ht="14.25">
      <c r="AJ1233" s="287"/>
      <c r="AK1233" s="287"/>
    </row>
    <row r="1234" spans="36:37" ht="14.25">
      <c r="AJ1234" s="287"/>
      <c r="AK1234" s="287"/>
    </row>
    <row r="1235" spans="36:37" ht="14.25">
      <c r="AJ1235" s="287"/>
      <c r="AK1235" s="287"/>
    </row>
    <row r="1236" spans="36:37" ht="14.25">
      <c r="AJ1236" s="287"/>
      <c r="AK1236" s="287"/>
    </row>
    <row r="1237" spans="36:37" ht="14.25">
      <c r="AJ1237" s="287"/>
      <c r="AK1237" s="287"/>
    </row>
    <row r="1238" spans="36:37" ht="14.25">
      <c r="AJ1238" s="287"/>
      <c r="AK1238" s="287"/>
    </row>
    <row r="1239" spans="36:37" ht="14.25">
      <c r="AJ1239" s="287"/>
      <c r="AK1239" s="287"/>
    </row>
    <row r="1240" spans="36:37" ht="14.25">
      <c r="AJ1240" s="287"/>
      <c r="AK1240" s="287"/>
    </row>
    <row r="1241" spans="36:37" ht="14.25">
      <c r="AJ1241" s="287"/>
      <c r="AK1241" s="287"/>
    </row>
    <row r="1242" spans="36:37" ht="14.25">
      <c r="AJ1242" s="287"/>
      <c r="AK1242" s="287"/>
    </row>
    <row r="1243" spans="36:37" ht="14.25">
      <c r="AJ1243" s="287"/>
      <c r="AK1243" s="287"/>
    </row>
    <row r="1244" spans="36:37" ht="14.25">
      <c r="AJ1244" s="287"/>
      <c r="AK1244" s="287"/>
    </row>
    <row r="1245" spans="36:37" ht="14.25">
      <c r="AJ1245" s="287"/>
      <c r="AK1245" s="287"/>
    </row>
    <row r="1246" spans="36:37" ht="14.25">
      <c r="AJ1246" s="287"/>
      <c r="AK1246" s="287"/>
    </row>
    <row r="1247" spans="36:37" ht="14.25">
      <c r="AJ1247" s="287"/>
      <c r="AK1247" s="287"/>
    </row>
    <row r="1248" spans="36:37" ht="14.25">
      <c r="AJ1248" s="287"/>
      <c r="AK1248" s="287"/>
    </row>
    <row r="1249" spans="36:37" ht="14.25">
      <c r="AJ1249" s="287"/>
      <c r="AK1249" s="287"/>
    </row>
    <row r="1250" spans="36:37" ht="14.25">
      <c r="AJ1250" s="287"/>
      <c r="AK1250" s="287"/>
    </row>
    <row r="1251" spans="36:37" ht="14.25">
      <c r="AJ1251" s="287"/>
      <c r="AK1251" s="287"/>
    </row>
    <row r="1252" spans="36:37" ht="14.25">
      <c r="AJ1252" s="287"/>
      <c r="AK1252" s="287"/>
    </row>
    <row r="1253" spans="36:37" ht="14.25">
      <c r="AJ1253" s="287"/>
      <c r="AK1253" s="287"/>
    </row>
    <row r="1254" spans="36:37" ht="14.25">
      <c r="AJ1254" s="287"/>
      <c r="AK1254" s="287"/>
    </row>
    <row r="1255" spans="36:37" ht="14.25">
      <c r="AJ1255" s="287"/>
      <c r="AK1255" s="287"/>
    </row>
    <row r="1256" spans="36:37" ht="14.25">
      <c r="AJ1256" s="287"/>
      <c r="AK1256" s="287"/>
    </row>
    <row r="1257" spans="36:37" ht="14.25">
      <c r="AJ1257" s="287"/>
      <c r="AK1257" s="287"/>
    </row>
    <row r="1258" spans="36:37" ht="14.25">
      <c r="AJ1258" s="287"/>
      <c r="AK1258" s="287"/>
    </row>
    <row r="1259" spans="36:37" ht="14.25">
      <c r="AJ1259" s="287"/>
      <c r="AK1259" s="287"/>
    </row>
    <row r="1260" spans="36:37" ht="14.25">
      <c r="AJ1260" s="287"/>
      <c r="AK1260" s="287"/>
    </row>
    <row r="1261" spans="36:37" ht="14.25">
      <c r="AJ1261" s="287"/>
      <c r="AK1261" s="287"/>
    </row>
    <row r="1262" spans="36:37" ht="14.25">
      <c r="AJ1262" s="287"/>
      <c r="AK1262" s="287"/>
    </row>
    <row r="1263" spans="36:37" ht="14.25">
      <c r="AJ1263" s="287"/>
      <c r="AK1263" s="287"/>
    </row>
    <row r="1264" spans="36:37" ht="14.25">
      <c r="AJ1264" s="287"/>
      <c r="AK1264" s="287"/>
    </row>
    <row r="1265" spans="36:37" ht="14.25">
      <c r="AJ1265" s="287"/>
      <c r="AK1265" s="287"/>
    </row>
    <row r="1266" spans="36:37" ht="14.25">
      <c r="AJ1266" s="287"/>
      <c r="AK1266" s="287"/>
    </row>
    <row r="1267" spans="36:37" ht="14.25">
      <c r="AJ1267" s="287"/>
      <c r="AK1267" s="287"/>
    </row>
    <row r="1268" spans="36:37" ht="14.25">
      <c r="AJ1268" s="287"/>
      <c r="AK1268" s="287"/>
    </row>
    <row r="1269" spans="36:37" ht="14.25">
      <c r="AJ1269" s="287"/>
      <c r="AK1269" s="287"/>
    </row>
    <row r="1270" spans="36:37" ht="14.25">
      <c r="AJ1270" s="287"/>
      <c r="AK1270" s="287"/>
    </row>
    <row r="1271" spans="36:37" ht="14.25">
      <c r="AJ1271" s="287"/>
      <c r="AK1271" s="287"/>
    </row>
    <row r="1272" spans="36:37" ht="14.25">
      <c r="AJ1272" s="287"/>
      <c r="AK1272" s="287"/>
    </row>
    <row r="1273" spans="36:37" ht="14.25">
      <c r="AJ1273" s="287"/>
      <c r="AK1273" s="287"/>
    </row>
    <row r="1274" spans="36:37" ht="14.25">
      <c r="AJ1274" s="287"/>
      <c r="AK1274" s="287"/>
    </row>
    <row r="1275" spans="36:37" ht="14.25">
      <c r="AJ1275" s="287"/>
      <c r="AK1275" s="287"/>
    </row>
    <row r="1276" spans="36:37" ht="14.25">
      <c r="AJ1276" s="287"/>
      <c r="AK1276" s="287"/>
    </row>
    <row r="1277" spans="36:37" ht="14.25">
      <c r="AJ1277" s="287"/>
      <c r="AK1277" s="287"/>
    </row>
    <row r="1278" spans="36:37" ht="14.25">
      <c r="AJ1278" s="287"/>
      <c r="AK1278" s="287"/>
    </row>
    <row r="1279" spans="36:37" ht="14.25">
      <c r="AJ1279" s="287"/>
      <c r="AK1279" s="287"/>
    </row>
    <row r="1280" spans="36:37" ht="14.25">
      <c r="AJ1280" s="287"/>
      <c r="AK1280" s="287"/>
    </row>
    <row r="1281" spans="36:37" ht="14.25">
      <c r="AJ1281" s="287"/>
      <c r="AK1281" s="287"/>
    </row>
    <row r="1282" spans="36:37" ht="14.25">
      <c r="AJ1282" s="287"/>
      <c r="AK1282" s="287"/>
    </row>
    <row r="1283" spans="36:37" ht="14.25">
      <c r="AJ1283" s="287"/>
      <c r="AK1283" s="287"/>
    </row>
    <row r="1284" spans="36:37" ht="14.25">
      <c r="AJ1284" s="287"/>
      <c r="AK1284" s="287"/>
    </row>
    <row r="1285" spans="36:37" ht="14.25">
      <c r="AJ1285" s="287"/>
      <c r="AK1285" s="287"/>
    </row>
    <row r="1286" spans="36:37" ht="14.25">
      <c r="AJ1286" s="287"/>
      <c r="AK1286" s="287"/>
    </row>
    <row r="1287" spans="36:37" ht="14.25">
      <c r="AJ1287" s="287"/>
      <c r="AK1287" s="287"/>
    </row>
    <row r="1288" spans="36:37" ht="14.25">
      <c r="AJ1288" s="287"/>
      <c r="AK1288" s="287"/>
    </row>
    <row r="1289" spans="36:37" ht="14.25">
      <c r="AJ1289" s="287"/>
      <c r="AK1289" s="287"/>
    </row>
    <row r="1290" spans="36:37" ht="14.25">
      <c r="AJ1290" s="287"/>
      <c r="AK1290" s="287"/>
    </row>
    <row r="1291" spans="36:37" ht="14.25">
      <c r="AJ1291" s="287"/>
      <c r="AK1291" s="287"/>
    </row>
    <row r="1292" spans="36:37" ht="14.25">
      <c r="AJ1292" s="287"/>
      <c r="AK1292" s="287"/>
    </row>
    <row r="1293" spans="36:37" ht="14.25">
      <c r="AJ1293" s="287"/>
      <c r="AK1293" s="287"/>
    </row>
    <row r="1294" spans="36:37" ht="14.25">
      <c r="AJ1294" s="287"/>
      <c r="AK1294" s="287"/>
    </row>
    <row r="1295" spans="36:37" ht="14.25">
      <c r="AJ1295" s="287"/>
      <c r="AK1295" s="287"/>
    </row>
    <row r="1296" spans="36:37" ht="14.25">
      <c r="AJ1296" s="287"/>
      <c r="AK1296" s="287"/>
    </row>
    <row r="1297" spans="36:37" ht="14.25">
      <c r="AJ1297" s="287"/>
      <c r="AK1297" s="287"/>
    </row>
    <row r="1298" spans="36:37" ht="14.25">
      <c r="AJ1298" s="287"/>
      <c r="AK1298" s="287"/>
    </row>
    <row r="1299" spans="36:37" ht="14.25">
      <c r="AJ1299" s="287"/>
      <c r="AK1299" s="287"/>
    </row>
    <row r="1300" spans="36:37" ht="14.25">
      <c r="AJ1300" s="287"/>
      <c r="AK1300" s="287"/>
    </row>
    <row r="1301" spans="36:37" ht="14.25">
      <c r="AJ1301" s="287"/>
      <c r="AK1301" s="287"/>
    </row>
    <row r="1302" spans="36:37" ht="14.25">
      <c r="AJ1302" s="287"/>
      <c r="AK1302" s="287"/>
    </row>
    <row r="1303" spans="36:37" ht="14.25">
      <c r="AJ1303" s="287"/>
      <c r="AK1303" s="287"/>
    </row>
    <row r="1304" spans="36:37" ht="14.25">
      <c r="AJ1304" s="287"/>
      <c r="AK1304" s="287"/>
    </row>
    <row r="1305" spans="36:37" ht="14.25">
      <c r="AJ1305" s="287"/>
      <c r="AK1305" s="287"/>
    </row>
    <row r="1306" spans="36:37" ht="14.25">
      <c r="AJ1306" s="287"/>
      <c r="AK1306" s="287"/>
    </row>
    <row r="1307" spans="36:37" ht="14.25">
      <c r="AJ1307" s="287"/>
      <c r="AK1307" s="287"/>
    </row>
    <row r="1308" spans="36:37" ht="14.25">
      <c r="AJ1308" s="287"/>
      <c r="AK1308" s="287"/>
    </row>
    <row r="1309" spans="36:37" ht="14.25">
      <c r="AJ1309" s="287"/>
      <c r="AK1309" s="287"/>
    </row>
    <row r="1310" spans="36:37" ht="14.25">
      <c r="AJ1310" s="287"/>
      <c r="AK1310" s="287"/>
    </row>
    <row r="1311" spans="36:37" ht="14.25">
      <c r="AJ1311" s="287"/>
      <c r="AK1311" s="287"/>
    </row>
    <row r="1312" spans="36:37" ht="14.25">
      <c r="AJ1312" s="287"/>
      <c r="AK1312" s="287"/>
    </row>
    <row r="1313" spans="36:37" ht="14.25">
      <c r="AJ1313" s="287"/>
      <c r="AK1313" s="287"/>
    </row>
    <row r="1314" spans="36:37" ht="14.25">
      <c r="AJ1314" s="287"/>
      <c r="AK1314" s="287"/>
    </row>
    <row r="1315" spans="36:37" ht="14.25">
      <c r="AJ1315" s="287"/>
      <c r="AK1315" s="287"/>
    </row>
    <row r="1316" spans="36:37" ht="14.25">
      <c r="AJ1316" s="287"/>
      <c r="AK1316" s="287"/>
    </row>
    <row r="1317" spans="36:37" ht="14.25">
      <c r="AJ1317" s="287"/>
      <c r="AK1317" s="287"/>
    </row>
    <row r="1318" spans="36:37" ht="14.25">
      <c r="AJ1318" s="287"/>
      <c r="AK1318" s="287"/>
    </row>
    <row r="1319" spans="36:37" ht="14.25">
      <c r="AJ1319" s="287"/>
      <c r="AK1319" s="287"/>
    </row>
    <row r="1320" spans="36:37" ht="14.25">
      <c r="AJ1320" s="287"/>
      <c r="AK1320" s="287"/>
    </row>
    <row r="1321" spans="36:37" ht="14.25">
      <c r="AJ1321" s="287"/>
      <c r="AK1321" s="287"/>
    </row>
    <row r="1322" spans="36:37" ht="14.25">
      <c r="AJ1322" s="287"/>
      <c r="AK1322" s="287"/>
    </row>
    <row r="1323" spans="36:37" ht="14.25">
      <c r="AJ1323" s="287"/>
      <c r="AK1323" s="287"/>
    </row>
    <row r="1324" spans="36:37" ht="14.25">
      <c r="AJ1324" s="287"/>
      <c r="AK1324" s="287"/>
    </row>
    <row r="1325" spans="36:37" ht="14.25">
      <c r="AJ1325" s="287"/>
      <c r="AK1325" s="287"/>
    </row>
    <row r="1326" spans="36:37" ht="14.25">
      <c r="AJ1326" s="287"/>
      <c r="AK1326" s="287"/>
    </row>
    <row r="1327" spans="36:37" ht="14.25">
      <c r="AJ1327" s="287"/>
      <c r="AK1327" s="287"/>
    </row>
    <row r="1328" spans="36:37" ht="14.25">
      <c r="AJ1328" s="287"/>
      <c r="AK1328" s="287"/>
    </row>
    <row r="1329" spans="36:37" ht="14.25">
      <c r="AJ1329" s="287"/>
      <c r="AK1329" s="287"/>
    </row>
    <row r="1330" spans="36:37" ht="14.25">
      <c r="AJ1330" s="287"/>
      <c r="AK1330" s="287"/>
    </row>
    <row r="1331" spans="36:37" ht="14.25">
      <c r="AJ1331" s="287"/>
      <c r="AK1331" s="287"/>
    </row>
    <row r="1332" spans="36:37" ht="14.25">
      <c r="AJ1332" s="287"/>
      <c r="AK1332" s="287"/>
    </row>
    <row r="1333" spans="36:37" ht="14.25">
      <c r="AJ1333" s="287"/>
      <c r="AK1333" s="287"/>
    </row>
    <row r="1334" spans="36:37" ht="14.25">
      <c r="AJ1334" s="287"/>
      <c r="AK1334" s="287"/>
    </row>
    <row r="1335" spans="36:37" ht="14.25">
      <c r="AJ1335" s="287"/>
      <c r="AK1335" s="287"/>
    </row>
    <row r="1336" spans="36:37" ht="14.25">
      <c r="AJ1336" s="287"/>
      <c r="AK1336" s="287"/>
    </row>
    <row r="1337" spans="36:37" ht="14.25">
      <c r="AJ1337" s="287"/>
      <c r="AK1337" s="287"/>
    </row>
    <row r="1338" spans="36:37" ht="14.25">
      <c r="AJ1338" s="287"/>
      <c r="AK1338" s="287"/>
    </row>
    <row r="1339" spans="36:37" ht="14.25">
      <c r="AJ1339" s="287"/>
      <c r="AK1339" s="287"/>
    </row>
    <row r="1340" spans="36:37" ht="14.25">
      <c r="AJ1340" s="287"/>
      <c r="AK1340" s="287"/>
    </row>
    <row r="1341" spans="36:37" ht="14.25">
      <c r="AJ1341" s="287"/>
      <c r="AK1341" s="287"/>
    </row>
    <row r="1342" spans="36:37" ht="14.25">
      <c r="AJ1342" s="287"/>
      <c r="AK1342" s="287"/>
    </row>
    <row r="1343" spans="36:37" ht="14.25">
      <c r="AJ1343" s="287"/>
      <c r="AK1343" s="287"/>
    </row>
    <row r="1344" spans="36:37" ht="14.25">
      <c r="AJ1344" s="287"/>
      <c r="AK1344" s="287"/>
    </row>
    <row r="1345" spans="36:37" ht="14.25">
      <c r="AJ1345" s="287"/>
      <c r="AK1345" s="287"/>
    </row>
    <row r="1346" spans="36:37" ht="14.25">
      <c r="AJ1346" s="287"/>
      <c r="AK1346" s="287"/>
    </row>
    <row r="1347" spans="36:37" ht="14.25">
      <c r="AJ1347" s="287"/>
      <c r="AK1347" s="287"/>
    </row>
    <row r="1348" spans="36:37" ht="14.25">
      <c r="AJ1348" s="287"/>
      <c r="AK1348" s="287"/>
    </row>
    <row r="1349" spans="36:37" ht="14.25">
      <c r="AJ1349" s="287"/>
      <c r="AK1349" s="287"/>
    </row>
    <row r="1350" spans="36:37" ht="14.25">
      <c r="AJ1350" s="287"/>
      <c r="AK1350" s="287"/>
    </row>
    <row r="1351" spans="36:37" ht="14.25">
      <c r="AJ1351" s="287"/>
      <c r="AK1351" s="287"/>
    </row>
    <row r="1352" spans="36:37" ht="14.25">
      <c r="AJ1352" s="287"/>
      <c r="AK1352" s="287"/>
    </row>
    <row r="1353" spans="36:37" ht="14.25">
      <c r="AJ1353" s="287"/>
      <c r="AK1353" s="287"/>
    </row>
    <row r="1354" spans="36:37" ht="14.25">
      <c r="AJ1354" s="287"/>
      <c r="AK1354" s="287"/>
    </row>
    <row r="1355" spans="36:37" ht="14.25">
      <c r="AJ1355" s="287"/>
      <c r="AK1355" s="287"/>
    </row>
    <row r="1356" spans="36:37" ht="14.25">
      <c r="AJ1356" s="287"/>
      <c r="AK1356" s="287"/>
    </row>
    <row r="1357" spans="36:37" ht="14.25">
      <c r="AJ1357" s="287"/>
      <c r="AK1357" s="287"/>
    </row>
    <row r="1358" spans="36:37" ht="14.25">
      <c r="AJ1358" s="287"/>
      <c r="AK1358" s="287"/>
    </row>
    <row r="1359" spans="36:37" ht="14.25">
      <c r="AJ1359" s="287"/>
      <c r="AK1359" s="287"/>
    </row>
    <row r="1360" spans="36:37" ht="14.25">
      <c r="AJ1360" s="287"/>
      <c r="AK1360" s="287"/>
    </row>
    <row r="1361" spans="36:37" ht="14.25">
      <c r="AJ1361" s="287"/>
      <c r="AK1361" s="287"/>
    </row>
    <row r="1362" spans="36:37" ht="14.25">
      <c r="AJ1362" s="287"/>
      <c r="AK1362" s="287"/>
    </row>
    <row r="1363" spans="36:37" ht="14.25">
      <c r="AJ1363" s="287"/>
      <c r="AK1363" s="287"/>
    </row>
    <row r="1364" spans="36:37" ht="14.25">
      <c r="AJ1364" s="287"/>
      <c r="AK1364" s="287"/>
    </row>
    <row r="1365" spans="36:37" ht="14.25">
      <c r="AJ1365" s="287"/>
      <c r="AK1365" s="287"/>
    </row>
    <row r="1366" spans="36:37" ht="14.25">
      <c r="AJ1366" s="287"/>
      <c r="AK1366" s="287"/>
    </row>
    <row r="1367" spans="36:37" ht="14.25">
      <c r="AJ1367" s="287"/>
      <c r="AK1367" s="287"/>
    </row>
    <row r="1368" spans="36:37" ht="14.25">
      <c r="AJ1368" s="287"/>
      <c r="AK1368" s="287"/>
    </row>
    <row r="1369" spans="36:37" ht="14.25">
      <c r="AJ1369" s="287"/>
      <c r="AK1369" s="287"/>
    </row>
    <row r="1370" spans="36:37" ht="14.25">
      <c r="AJ1370" s="287"/>
      <c r="AK1370" s="287"/>
    </row>
    <row r="1371" spans="36:37" ht="14.25">
      <c r="AJ1371" s="287"/>
      <c r="AK1371" s="287"/>
    </row>
    <row r="1372" spans="36:37" ht="14.25">
      <c r="AJ1372" s="287"/>
      <c r="AK1372" s="287"/>
    </row>
    <row r="1373" spans="36:37" ht="14.25">
      <c r="AJ1373" s="287"/>
      <c r="AK1373" s="287"/>
    </row>
    <row r="1374" spans="36:37" ht="14.25">
      <c r="AJ1374" s="287"/>
      <c r="AK1374" s="287"/>
    </row>
    <row r="1375" spans="36:37" ht="14.25">
      <c r="AJ1375" s="287"/>
      <c r="AK1375" s="287"/>
    </row>
    <row r="1376" spans="36:37" ht="14.25">
      <c r="AJ1376" s="287"/>
      <c r="AK1376" s="287"/>
    </row>
    <row r="1377" spans="36:37" ht="14.25">
      <c r="AJ1377" s="287"/>
      <c r="AK1377" s="287"/>
    </row>
    <row r="1378" spans="36:37" ht="14.25">
      <c r="AJ1378" s="287"/>
      <c r="AK1378" s="287"/>
    </row>
    <row r="1379" spans="36:37" ht="14.25">
      <c r="AJ1379" s="287"/>
      <c r="AK1379" s="287"/>
    </row>
    <row r="1380" spans="36:37" ht="14.25">
      <c r="AJ1380" s="287"/>
      <c r="AK1380" s="287"/>
    </row>
    <row r="1381" spans="36:37" ht="14.25">
      <c r="AJ1381" s="287"/>
      <c r="AK1381" s="287"/>
    </row>
    <row r="1382" spans="36:37" ht="14.25">
      <c r="AJ1382" s="287"/>
      <c r="AK1382" s="287"/>
    </row>
    <row r="1383" spans="36:37" ht="14.25">
      <c r="AJ1383" s="287"/>
      <c r="AK1383" s="287"/>
    </row>
    <row r="1384" spans="36:37" ht="14.25">
      <c r="AJ1384" s="287"/>
      <c r="AK1384" s="287"/>
    </row>
    <row r="1385" spans="36:37" ht="14.25">
      <c r="AJ1385" s="287"/>
      <c r="AK1385" s="287"/>
    </row>
    <row r="1386" spans="36:37" ht="14.25">
      <c r="AJ1386" s="287"/>
      <c r="AK1386" s="287"/>
    </row>
    <row r="1387" spans="36:37" ht="14.25">
      <c r="AJ1387" s="287"/>
      <c r="AK1387" s="287"/>
    </row>
    <row r="1388" spans="36:37" ht="14.25">
      <c r="AJ1388" s="287"/>
      <c r="AK1388" s="287"/>
    </row>
    <row r="1389" spans="36:37" ht="14.25">
      <c r="AJ1389" s="287"/>
      <c r="AK1389" s="287"/>
    </row>
    <row r="1390" spans="36:37" ht="14.25">
      <c r="AJ1390" s="287"/>
      <c r="AK1390" s="287"/>
    </row>
    <row r="1391" spans="36:37" ht="14.25">
      <c r="AJ1391" s="287"/>
      <c r="AK1391" s="287"/>
    </row>
    <row r="1392" spans="36:37" ht="14.25">
      <c r="AJ1392" s="287"/>
      <c r="AK1392" s="287"/>
    </row>
    <row r="1393" spans="36:37" ht="14.25">
      <c r="AJ1393" s="287"/>
      <c r="AK1393" s="287"/>
    </row>
    <row r="1394" spans="36:37" ht="14.25">
      <c r="AJ1394" s="287"/>
      <c r="AK1394" s="287"/>
    </row>
    <row r="1395" spans="36:37" ht="14.25">
      <c r="AJ1395" s="287"/>
      <c r="AK1395" s="287"/>
    </row>
    <row r="1396" spans="36:37" ht="14.25">
      <c r="AJ1396" s="287"/>
      <c r="AK1396" s="287"/>
    </row>
    <row r="1397" spans="36:37" ht="14.25">
      <c r="AJ1397" s="287"/>
      <c r="AK1397" s="287"/>
    </row>
    <row r="1398" spans="36:37" ht="14.25">
      <c r="AJ1398" s="287"/>
      <c r="AK1398" s="287"/>
    </row>
    <row r="1399" spans="36:37" ht="14.25">
      <c r="AJ1399" s="287"/>
      <c r="AK1399" s="287"/>
    </row>
    <row r="1400" spans="36:37" ht="14.25">
      <c r="AJ1400" s="287"/>
      <c r="AK1400" s="287"/>
    </row>
    <row r="1401" spans="36:37" ht="14.25">
      <c r="AJ1401" s="287"/>
      <c r="AK1401" s="287"/>
    </row>
    <row r="1402" spans="36:37" ht="14.25">
      <c r="AJ1402" s="287"/>
      <c r="AK1402" s="287"/>
    </row>
    <row r="1403" spans="36:37" ht="14.25">
      <c r="AJ1403" s="287"/>
      <c r="AK1403" s="287"/>
    </row>
    <row r="1404" spans="36:37" ht="14.25">
      <c r="AJ1404" s="287"/>
      <c r="AK1404" s="287"/>
    </row>
    <row r="1405" spans="36:37" ht="14.25">
      <c r="AJ1405" s="287"/>
      <c r="AK1405" s="287"/>
    </row>
    <row r="1406" spans="36:37" ht="14.25">
      <c r="AJ1406" s="287"/>
      <c r="AK1406" s="287"/>
    </row>
    <row r="1407" spans="36:37" ht="14.25">
      <c r="AJ1407" s="287"/>
      <c r="AK1407" s="287"/>
    </row>
    <row r="1408" spans="36:37" ht="14.25">
      <c r="AJ1408" s="287"/>
      <c r="AK1408" s="287"/>
    </row>
    <row r="1409" spans="36:37" ht="14.25">
      <c r="AJ1409" s="287"/>
      <c r="AK1409" s="287"/>
    </row>
    <row r="1410" spans="36:37" ht="14.25">
      <c r="AJ1410" s="287"/>
      <c r="AK1410" s="287"/>
    </row>
    <row r="1411" spans="36:37" ht="14.25">
      <c r="AJ1411" s="287"/>
      <c r="AK1411" s="287"/>
    </row>
    <row r="1412" spans="36:37" ht="14.25">
      <c r="AJ1412" s="287"/>
      <c r="AK1412" s="287"/>
    </row>
    <row r="1413" spans="36:37" ht="14.25">
      <c r="AJ1413" s="287"/>
      <c r="AK1413" s="287"/>
    </row>
    <row r="1414" spans="36:37" ht="14.25">
      <c r="AJ1414" s="287"/>
      <c r="AK1414" s="287"/>
    </row>
    <row r="1415" spans="36:37" ht="14.25">
      <c r="AJ1415" s="287"/>
      <c r="AK1415" s="287"/>
    </row>
    <row r="1416" spans="36:37" ht="14.25">
      <c r="AJ1416" s="287"/>
      <c r="AK1416" s="287"/>
    </row>
    <row r="1417" spans="36:37" ht="14.25">
      <c r="AJ1417" s="287"/>
      <c r="AK1417" s="287"/>
    </row>
    <row r="1418" spans="36:37" ht="14.25">
      <c r="AJ1418" s="287"/>
      <c r="AK1418" s="287"/>
    </row>
    <row r="1419" spans="36:37" ht="14.25">
      <c r="AJ1419" s="287"/>
      <c r="AK1419" s="287"/>
    </row>
    <row r="1420" spans="36:37" ht="14.25">
      <c r="AJ1420" s="287"/>
      <c r="AK1420" s="287"/>
    </row>
    <row r="1421" spans="36:37" ht="14.25">
      <c r="AJ1421" s="287"/>
      <c r="AK1421" s="287"/>
    </row>
    <row r="1422" spans="36:37" ht="14.25">
      <c r="AJ1422" s="287"/>
      <c r="AK1422" s="287"/>
    </row>
    <row r="1423" spans="36:37" ht="14.25">
      <c r="AJ1423" s="287"/>
      <c r="AK1423" s="287"/>
    </row>
    <row r="1424" spans="36:37" ht="14.25">
      <c r="AJ1424" s="287"/>
      <c r="AK1424" s="287"/>
    </row>
    <row r="1425" spans="36:37" ht="14.25">
      <c r="AJ1425" s="287"/>
      <c r="AK1425" s="287"/>
    </row>
    <row r="1426" spans="36:37" ht="14.25">
      <c r="AJ1426" s="287"/>
      <c r="AK1426" s="287"/>
    </row>
    <row r="1427" spans="36:37" ht="14.25">
      <c r="AJ1427" s="287"/>
      <c r="AK1427" s="287"/>
    </row>
    <row r="1428" spans="36:37" ht="14.25">
      <c r="AJ1428" s="287"/>
      <c r="AK1428" s="287"/>
    </row>
    <row r="1429" spans="36:37" ht="14.25">
      <c r="AJ1429" s="287"/>
      <c r="AK1429" s="287"/>
    </row>
    <row r="1430" spans="36:37" ht="14.25">
      <c r="AJ1430" s="287"/>
      <c r="AK1430" s="287"/>
    </row>
    <row r="1431" spans="36:37" ht="14.25">
      <c r="AJ1431" s="287"/>
      <c r="AK1431" s="287"/>
    </row>
    <row r="1432" spans="36:37" ht="14.25">
      <c r="AJ1432" s="287"/>
      <c r="AK1432" s="287"/>
    </row>
    <row r="1433" spans="36:37" ht="14.25">
      <c r="AJ1433" s="287"/>
      <c r="AK1433" s="287"/>
    </row>
    <row r="1434" spans="36:37" ht="14.25">
      <c r="AJ1434" s="287"/>
      <c r="AK1434" s="287"/>
    </row>
    <row r="1435" spans="36:37" ht="14.25">
      <c r="AJ1435" s="287"/>
      <c r="AK1435" s="287"/>
    </row>
    <row r="1436" spans="36:37" ht="14.25">
      <c r="AJ1436" s="287"/>
      <c r="AK1436" s="287"/>
    </row>
    <row r="1437" spans="36:37" ht="14.25">
      <c r="AJ1437" s="287"/>
      <c r="AK1437" s="287"/>
    </row>
    <row r="1438" spans="36:37" ht="14.25">
      <c r="AJ1438" s="287"/>
      <c r="AK1438" s="287"/>
    </row>
    <row r="1439" spans="36:37" ht="14.25">
      <c r="AJ1439" s="287"/>
      <c r="AK1439" s="287"/>
    </row>
    <row r="1440" spans="36:37" ht="14.25">
      <c r="AJ1440" s="287"/>
      <c r="AK1440" s="287"/>
    </row>
    <row r="1441" spans="36:37" ht="14.25">
      <c r="AJ1441" s="287"/>
      <c r="AK1441" s="287"/>
    </row>
    <row r="1442" spans="36:37" ht="14.25">
      <c r="AJ1442" s="287"/>
      <c r="AK1442" s="287"/>
    </row>
    <row r="1443" spans="36:37" ht="14.25">
      <c r="AJ1443" s="287"/>
      <c r="AK1443" s="287"/>
    </row>
    <row r="1444" spans="36:37" ht="14.25">
      <c r="AJ1444" s="287"/>
      <c r="AK1444" s="287"/>
    </row>
    <row r="1445" spans="36:37" ht="14.25">
      <c r="AJ1445" s="287"/>
      <c r="AK1445" s="287"/>
    </row>
    <row r="1446" spans="36:37" ht="14.25">
      <c r="AJ1446" s="287"/>
      <c r="AK1446" s="287"/>
    </row>
    <row r="1447" spans="36:37" ht="14.25">
      <c r="AJ1447" s="287"/>
      <c r="AK1447" s="287"/>
    </row>
    <row r="1448" spans="36:37" ht="14.25">
      <c r="AJ1448" s="287"/>
      <c r="AK1448" s="287"/>
    </row>
    <row r="1449" spans="36:37" ht="14.25">
      <c r="AJ1449" s="287"/>
      <c r="AK1449" s="287"/>
    </row>
    <row r="1450" spans="36:37" ht="14.25">
      <c r="AJ1450" s="287"/>
      <c r="AK1450" s="287"/>
    </row>
    <row r="1451" spans="36:37" ht="14.25">
      <c r="AJ1451" s="287"/>
      <c r="AK1451" s="287"/>
    </row>
    <row r="1452" spans="36:37" ht="14.25">
      <c r="AJ1452" s="287"/>
      <c r="AK1452" s="287"/>
    </row>
    <row r="1453" spans="36:37" ht="14.25">
      <c r="AJ1453" s="287"/>
      <c r="AK1453" s="287"/>
    </row>
    <row r="1454" spans="36:37" ht="14.25">
      <c r="AJ1454" s="287"/>
      <c r="AK1454" s="287"/>
    </row>
    <row r="1455" spans="36:37" ht="14.25">
      <c r="AJ1455" s="287"/>
      <c r="AK1455" s="287"/>
    </row>
    <row r="1456" spans="36:37" ht="14.25">
      <c r="AJ1456" s="287"/>
      <c r="AK1456" s="287"/>
    </row>
    <row r="1457" spans="36:37" ht="14.25">
      <c r="AJ1457" s="287"/>
      <c r="AK1457" s="287"/>
    </row>
    <row r="1458" spans="36:37" ht="14.25">
      <c r="AJ1458" s="287"/>
      <c r="AK1458" s="287"/>
    </row>
    <row r="1459" spans="36:37" ht="14.25">
      <c r="AJ1459" s="287"/>
      <c r="AK1459" s="287"/>
    </row>
    <row r="1460" spans="36:37" ht="14.25">
      <c r="AJ1460" s="287"/>
      <c r="AK1460" s="287"/>
    </row>
    <row r="1461" spans="36:37" ht="14.25">
      <c r="AJ1461" s="287"/>
      <c r="AK1461" s="287"/>
    </row>
    <row r="1462" spans="36:37" ht="14.25">
      <c r="AJ1462" s="287"/>
      <c r="AK1462" s="287"/>
    </row>
    <row r="1463" spans="36:37" ht="14.25">
      <c r="AJ1463" s="287"/>
      <c r="AK1463" s="287"/>
    </row>
    <row r="1464" spans="36:37" ht="14.25">
      <c r="AJ1464" s="287"/>
      <c r="AK1464" s="287"/>
    </row>
    <row r="1465" spans="36:37" ht="14.25">
      <c r="AJ1465" s="287"/>
      <c r="AK1465" s="287"/>
    </row>
    <row r="1466" spans="36:37" ht="14.25">
      <c r="AJ1466" s="287"/>
      <c r="AK1466" s="287"/>
    </row>
    <row r="1467" spans="36:37" ht="14.25">
      <c r="AJ1467" s="287"/>
      <c r="AK1467" s="287"/>
    </row>
    <row r="1468" spans="36:37" ht="14.25">
      <c r="AJ1468" s="287"/>
      <c r="AK1468" s="287"/>
    </row>
    <row r="1469" spans="36:37" ht="14.25">
      <c r="AJ1469" s="287"/>
      <c r="AK1469" s="287"/>
    </row>
    <row r="1470" spans="36:37" ht="14.25">
      <c r="AJ1470" s="287"/>
      <c r="AK1470" s="287"/>
    </row>
    <row r="1471" spans="36:37" ht="14.25">
      <c r="AJ1471" s="287"/>
      <c r="AK1471" s="287"/>
    </row>
    <row r="1472" spans="36:37" ht="14.25">
      <c r="AJ1472" s="287"/>
      <c r="AK1472" s="287"/>
    </row>
    <row r="1473" spans="36:37" ht="14.25">
      <c r="AJ1473" s="287"/>
      <c r="AK1473" s="287"/>
    </row>
    <row r="1474" spans="36:37" ht="14.25">
      <c r="AJ1474" s="287"/>
      <c r="AK1474" s="287"/>
    </row>
    <row r="1475" spans="36:37" ht="14.25">
      <c r="AJ1475" s="287"/>
      <c r="AK1475" s="287"/>
    </row>
    <row r="1476" spans="36:37" ht="14.25">
      <c r="AJ1476" s="287"/>
      <c r="AK1476" s="287"/>
    </row>
    <row r="1477" spans="36:37" ht="14.25">
      <c r="AJ1477" s="287"/>
      <c r="AK1477" s="287"/>
    </row>
    <row r="1478" spans="36:37" ht="14.25">
      <c r="AJ1478" s="287"/>
      <c r="AK1478" s="287"/>
    </row>
    <row r="1479" spans="36:37" ht="14.25">
      <c r="AJ1479" s="287"/>
      <c r="AK1479" s="287"/>
    </row>
    <row r="1480" spans="36:37" ht="14.25">
      <c r="AJ1480" s="287"/>
      <c r="AK1480" s="287"/>
    </row>
    <row r="1481" spans="36:37" ht="14.25">
      <c r="AJ1481" s="287"/>
      <c r="AK1481" s="287"/>
    </row>
    <row r="1482" spans="36:37" ht="14.25">
      <c r="AJ1482" s="287"/>
      <c r="AK1482" s="287"/>
    </row>
    <row r="1483" spans="36:37" ht="14.25">
      <c r="AJ1483" s="287"/>
      <c r="AK1483" s="287"/>
    </row>
    <row r="1484" spans="36:37" ht="14.25">
      <c r="AJ1484" s="287"/>
      <c r="AK1484" s="287"/>
    </row>
    <row r="1485" spans="36:37" ht="14.25">
      <c r="AJ1485" s="287"/>
      <c r="AK1485" s="287"/>
    </row>
    <row r="1486" spans="36:37" ht="14.25">
      <c r="AJ1486" s="287"/>
      <c r="AK1486" s="287"/>
    </row>
    <row r="1487" spans="36:37" ht="14.25">
      <c r="AJ1487" s="287"/>
      <c r="AK1487" s="287"/>
    </row>
    <row r="1488" spans="36:37" ht="14.25">
      <c r="AJ1488" s="287"/>
      <c r="AK1488" s="287"/>
    </row>
    <row r="1489" spans="36:37" ht="14.25">
      <c r="AJ1489" s="287"/>
      <c r="AK1489" s="287"/>
    </row>
    <row r="1490" spans="36:37" ht="14.25">
      <c r="AJ1490" s="287"/>
      <c r="AK1490" s="287"/>
    </row>
    <row r="1491" spans="36:37" ht="14.25">
      <c r="AJ1491" s="287"/>
      <c r="AK1491" s="287"/>
    </row>
    <row r="1492" spans="36:37" ht="14.25">
      <c r="AJ1492" s="287"/>
      <c r="AK1492" s="287"/>
    </row>
    <row r="1493" spans="36:37" ht="14.25">
      <c r="AJ1493" s="287"/>
      <c r="AK1493" s="287"/>
    </row>
    <row r="1494" spans="36:37" ht="14.25">
      <c r="AJ1494" s="287"/>
      <c r="AK1494" s="287"/>
    </row>
    <row r="1495" spans="36:37" ht="14.25">
      <c r="AJ1495" s="287"/>
      <c r="AK1495" s="287"/>
    </row>
    <row r="1496" spans="36:37" ht="14.25">
      <c r="AJ1496" s="287"/>
      <c r="AK1496" s="287"/>
    </row>
    <row r="1497" spans="36:37" ht="14.25">
      <c r="AJ1497" s="287"/>
      <c r="AK1497" s="287"/>
    </row>
    <row r="1498" spans="36:37" ht="14.25">
      <c r="AJ1498" s="287"/>
      <c r="AK1498" s="287"/>
    </row>
    <row r="1499" spans="36:37" ht="14.25">
      <c r="AJ1499" s="287"/>
      <c r="AK1499" s="287"/>
    </row>
    <row r="1500" spans="36:37" ht="14.25">
      <c r="AJ1500" s="287"/>
      <c r="AK1500" s="287"/>
    </row>
    <row r="1501" spans="36:37" ht="14.25">
      <c r="AJ1501" s="287"/>
      <c r="AK1501" s="287"/>
    </row>
    <row r="1502" spans="36:37" ht="14.25">
      <c r="AJ1502" s="287"/>
      <c r="AK1502" s="287"/>
    </row>
    <row r="1503" spans="36:37" ht="14.25">
      <c r="AJ1503" s="287"/>
      <c r="AK1503" s="287"/>
    </row>
    <row r="1504" spans="36:37" ht="14.25">
      <c r="AJ1504" s="287"/>
      <c r="AK1504" s="287"/>
    </row>
    <row r="1505" spans="36:37" ht="14.25">
      <c r="AJ1505" s="287"/>
      <c r="AK1505" s="287"/>
    </row>
    <row r="1506" spans="36:37" ht="14.25">
      <c r="AJ1506" s="287"/>
      <c r="AK1506" s="287"/>
    </row>
    <row r="1507" spans="36:37" ht="14.25">
      <c r="AJ1507" s="287"/>
      <c r="AK1507" s="287"/>
    </row>
    <row r="1508" spans="36:37" ht="14.25">
      <c r="AJ1508" s="287"/>
      <c r="AK1508" s="287"/>
    </row>
    <row r="1509" spans="36:37" ht="14.25">
      <c r="AJ1509" s="287"/>
      <c r="AK1509" s="287"/>
    </row>
    <row r="1510" spans="36:37" ht="14.25">
      <c r="AJ1510" s="287"/>
      <c r="AK1510" s="287"/>
    </row>
    <row r="1511" spans="36:37" ht="14.25">
      <c r="AJ1511" s="287"/>
      <c r="AK1511" s="287"/>
    </row>
    <row r="1512" spans="36:37" ht="14.25">
      <c r="AJ1512" s="287"/>
      <c r="AK1512" s="287"/>
    </row>
    <row r="1513" spans="36:37" ht="14.25">
      <c r="AJ1513" s="287"/>
      <c r="AK1513" s="287"/>
    </row>
    <row r="1514" spans="36:37" ht="14.25">
      <c r="AJ1514" s="287"/>
      <c r="AK1514" s="287"/>
    </row>
    <row r="1515" spans="36:37" ht="14.25">
      <c r="AJ1515" s="287"/>
      <c r="AK1515" s="287"/>
    </row>
    <row r="1516" spans="36:37" ht="14.25">
      <c r="AJ1516" s="287"/>
      <c r="AK1516" s="287"/>
    </row>
    <row r="1517" spans="36:37" ht="14.25">
      <c r="AJ1517" s="287"/>
      <c r="AK1517" s="287"/>
    </row>
    <row r="1518" spans="36:37" ht="14.25">
      <c r="AJ1518" s="287"/>
      <c r="AK1518" s="287"/>
    </row>
    <row r="1519" spans="36:37" ht="14.25">
      <c r="AJ1519" s="287"/>
      <c r="AK1519" s="287"/>
    </row>
    <row r="1520" spans="36:37" ht="14.25">
      <c r="AJ1520" s="287"/>
      <c r="AK1520" s="287"/>
    </row>
    <row r="1521" spans="36:37" ht="14.25">
      <c r="AJ1521" s="287"/>
      <c r="AK1521" s="287"/>
    </row>
    <row r="1522" spans="36:37" ht="14.25">
      <c r="AJ1522" s="287"/>
      <c r="AK1522" s="287"/>
    </row>
    <row r="1523" spans="36:37" ht="14.25">
      <c r="AJ1523" s="287"/>
      <c r="AK1523" s="287"/>
    </row>
    <row r="1524" spans="36:37" ht="14.25">
      <c r="AJ1524" s="287"/>
      <c r="AK1524" s="287"/>
    </row>
    <row r="1525" spans="36:37" ht="14.25">
      <c r="AJ1525" s="287"/>
      <c r="AK1525" s="287"/>
    </row>
    <row r="1526" spans="36:37" ht="14.25">
      <c r="AJ1526" s="287"/>
      <c r="AK1526" s="287"/>
    </row>
    <row r="1527" spans="36:37" ht="14.25">
      <c r="AJ1527" s="287"/>
      <c r="AK1527" s="287"/>
    </row>
    <row r="1528" spans="36:37" ht="14.25">
      <c r="AJ1528" s="287"/>
      <c r="AK1528" s="287"/>
    </row>
    <row r="1529" spans="36:37" ht="14.25">
      <c r="AJ1529" s="287"/>
      <c r="AK1529" s="287"/>
    </row>
    <row r="1530" spans="36:37" ht="14.25">
      <c r="AJ1530" s="287"/>
      <c r="AK1530" s="287"/>
    </row>
    <row r="1531" spans="36:37" ht="14.25">
      <c r="AJ1531" s="287"/>
      <c r="AK1531" s="287"/>
    </row>
    <row r="1532" spans="36:37" ht="14.25">
      <c r="AJ1532" s="287"/>
      <c r="AK1532" s="287"/>
    </row>
    <row r="1533" spans="36:37" ht="14.25">
      <c r="AJ1533" s="287"/>
      <c r="AK1533" s="287"/>
    </row>
    <row r="1534" spans="36:37" ht="14.25">
      <c r="AJ1534" s="287"/>
      <c r="AK1534" s="287"/>
    </row>
    <row r="1535" spans="36:37" ht="14.25">
      <c r="AJ1535" s="287"/>
      <c r="AK1535" s="287"/>
    </row>
    <row r="1536" spans="36:37" ht="14.25">
      <c r="AJ1536" s="287"/>
      <c r="AK1536" s="287"/>
    </row>
    <row r="1537" spans="36:37" ht="14.25">
      <c r="AJ1537" s="287"/>
      <c r="AK1537" s="287"/>
    </row>
    <row r="1538" spans="36:37" ht="14.25">
      <c r="AJ1538" s="287"/>
      <c r="AK1538" s="287"/>
    </row>
    <row r="1539" spans="36:37" ht="14.25">
      <c r="AJ1539" s="287"/>
      <c r="AK1539" s="287"/>
    </row>
    <row r="1540" spans="36:37" ht="14.25">
      <c r="AJ1540" s="287"/>
      <c r="AK1540" s="287"/>
    </row>
    <row r="1541" spans="36:37" ht="14.25">
      <c r="AJ1541" s="287"/>
      <c r="AK1541" s="287"/>
    </row>
    <row r="1542" spans="36:37" ht="14.25">
      <c r="AJ1542" s="287"/>
      <c r="AK1542" s="287"/>
    </row>
    <row r="1543" spans="36:37" ht="14.25">
      <c r="AJ1543" s="287"/>
      <c r="AK1543" s="287"/>
    </row>
    <row r="1544" spans="36:37" ht="14.25">
      <c r="AJ1544" s="287"/>
      <c r="AK1544" s="287"/>
    </row>
    <row r="1545" spans="36:37" ht="14.25">
      <c r="AJ1545" s="287"/>
      <c r="AK1545" s="287"/>
    </row>
    <row r="1546" spans="36:37" ht="14.25">
      <c r="AJ1546" s="287"/>
      <c r="AK1546" s="287"/>
    </row>
    <row r="1547" spans="36:37" ht="14.25">
      <c r="AJ1547" s="287"/>
      <c r="AK1547" s="287"/>
    </row>
    <row r="1548" spans="36:37" ht="14.25">
      <c r="AJ1548" s="287"/>
      <c r="AK1548" s="287"/>
    </row>
    <row r="1549" spans="36:37" ht="14.25">
      <c r="AJ1549" s="287"/>
      <c r="AK1549" s="287"/>
    </row>
    <row r="1550" spans="36:37" ht="14.25">
      <c r="AJ1550" s="287"/>
      <c r="AK1550" s="287"/>
    </row>
    <row r="1551" spans="36:37" ht="14.25">
      <c r="AJ1551" s="287"/>
      <c r="AK1551" s="287"/>
    </row>
    <row r="1552" spans="36:37" ht="14.25">
      <c r="AJ1552" s="287"/>
      <c r="AK1552" s="287"/>
    </row>
    <row r="1553" spans="36:37" ht="14.25">
      <c r="AJ1553" s="287"/>
      <c r="AK1553" s="287"/>
    </row>
    <row r="1554" spans="36:37" ht="14.25">
      <c r="AJ1554" s="287"/>
      <c r="AK1554" s="287"/>
    </row>
    <row r="1555" spans="36:37" ht="14.25">
      <c r="AJ1555" s="287"/>
      <c r="AK1555" s="287"/>
    </row>
    <row r="1556" spans="36:37" ht="14.25">
      <c r="AJ1556" s="287"/>
      <c r="AK1556" s="287"/>
    </row>
    <row r="1557" spans="36:37" ht="14.25">
      <c r="AJ1557" s="287"/>
      <c r="AK1557" s="287"/>
    </row>
    <row r="1558" spans="36:37" ht="14.25">
      <c r="AJ1558" s="287"/>
      <c r="AK1558" s="287"/>
    </row>
    <row r="1559" spans="36:37" ht="14.25">
      <c r="AJ1559" s="287"/>
      <c r="AK1559" s="287"/>
    </row>
    <row r="1560" spans="36:37" ht="14.25">
      <c r="AJ1560" s="287"/>
      <c r="AK1560" s="287"/>
    </row>
    <row r="1561" spans="36:37" ht="14.25">
      <c r="AJ1561" s="287"/>
      <c r="AK1561" s="287"/>
    </row>
    <row r="1562" spans="36:37" ht="14.25">
      <c r="AJ1562" s="287"/>
      <c r="AK1562" s="287"/>
    </row>
    <row r="1563" spans="36:37" ht="14.25">
      <c r="AJ1563" s="287"/>
      <c r="AK1563" s="287"/>
    </row>
    <row r="1564" spans="36:37" ht="14.25">
      <c r="AJ1564" s="287"/>
      <c r="AK1564" s="287"/>
    </row>
    <row r="1565" spans="36:37" ht="14.25">
      <c r="AJ1565" s="287"/>
      <c r="AK1565" s="287"/>
    </row>
    <row r="1566" spans="36:37" ht="14.25">
      <c r="AJ1566" s="287"/>
      <c r="AK1566" s="287"/>
    </row>
    <row r="1567" spans="36:37" ht="14.25">
      <c r="AJ1567" s="287"/>
      <c r="AK1567" s="287"/>
    </row>
    <row r="1568" spans="36:37" ht="14.25">
      <c r="AJ1568" s="287"/>
      <c r="AK1568" s="287"/>
    </row>
    <row r="1569" spans="36:37" ht="14.25">
      <c r="AJ1569" s="287"/>
      <c r="AK1569" s="287"/>
    </row>
    <row r="1570" spans="36:37" ht="14.25">
      <c r="AJ1570" s="287"/>
      <c r="AK1570" s="287"/>
    </row>
    <row r="1571" spans="36:37" ht="14.25">
      <c r="AJ1571" s="287"/>
      <c r="AK1571" s="287"/>
    </row>
    <row r="1572" spans="36:37" ht="14.25">
      <c r="AJ1572" s="287"/>
      <c r="AK1572" s="287"/>
    </row>
    <row r="1573" spans="36:37" ht="14.25">
      <c r="AJ1573" s="287"/>
      <c r="AK1573" s="287"/>
    </row>
    <row r="1574" spans="36:37" ht="14.25">
      <c r="AJ1574" s="287"/>
      <c r="AK1574" s="287"/>
    </row>
    <row r="1575" spans="36:37" ht="14.25">
      <c r="AJ1575" s="287"/>
      <c r="AK1575" s="287"/>
    </row>
    <row r="1576" spans="36:37" ht="14.25">
      <c r="AJ1576" s="287"/>
      <c r="AK1576" s="287"/>
    </row>
    <row r="1577" spans="36:37" ht="14.25">
      <c r="AJ1577" s="287"/>
      <c r="AK1577" s="287"/>
    </row>
    <row r="1578" spans="36:37" ht="14.25">
      <c r="AJ1578" s="287"/>
      <c r="AK1578" s="287"/>
    </row>
    <row r="1579" spans="36:37" ht="14.25">
      <c r="AJ1579" s="287"/>
      <c r="AK1579" s="287"/>
    </row>
    <row r="1580" spans="36:37" ht="14.25">
      <c r="AJ1580" s="287"/>
      <c r="AK1580" s="287"/>
    </row>
    <row r="1581" spans="36:37" ht="14.25">
      <c r="AJ1581" s="287"/>
      <c r="AK1581" s="287"/>
    </row>
    <row r="1582" spans="36:37" ht="14.25">
      <c r="AJ1582" s="287"/>
      <c r="AK1582" s="287"/>
    </row>
    <row r="1583" spans="36:37" ht="14.25">
      <c r="AJ1583" s="287"/>
      <c r="AK1583" s="287"/>
    </row>
    <row r="1584" spans="36:37" ht="14.25">
      <c r="AJ1584" s="287"/>
      <c r="AK1584" s="287"/>
    </row>
    <row r="1585" spans="36:37" ht="14.25">
      <c r="AJ1585" s="287"/>
      <c r="AK1585" s="287"/>
    </row>
    <row r="1586" spans="36:37" ht="14.25">
      <c r="AJ1586" s="287"/>
      <c r="AK1586" s="287"/>
    </row>
    <row r="1587" spans="36:37" ht="14.25">
      <c r="AJ1587" s="287"/>
      <c r="AK1587" s="287"/>
    </row>
    <row r="1588" spans="36:37" ht="14.25">
      <c r="AJ1588" s="287"/>
      <c r="AK1588" s="287"/>
    </row>
    <row r="1589" spans="36:37" ht="14.25">
      <c r="AJ1589" s="287"/>
      <c r="AK1589" s="287"/>
    </row>
    <row r="1590" spans="36:37" ht="14.25">
      <c r="AJ1590" s="287"/>
      <c r="AK1590" s="287"/>
    </row>
    <row r="1591" spans="36:37" ht="14.25">
      <c r="AJ1591" s="287"/>
      <c r="AK1591" s="287"/>
    </row>
    <row r="1592" spans="36:37" ht="14.25">
      <c r="AJ1592" s="287"/>
      <c r="AK1592" s="287"/>
    </row>
    <row r="1593" spans="36:37" ht="14.25">
      <c r="AJ1593" s="287"/>
      <c r="AK1593" s="287"/>
    </row>
    <row r="1594" spans="36:37" ht="14.25">
      <c r="AJ1594" s="287"/>
      <c r="AK1594" s="287"/>
    </row>
    <row r="1595" spans="36:37" ht="14.25">
      <c r="AJ1595" s="287"/>
      <c r="AK1595" s="287"/>
    </row>
    <row r="1596" spans="36:37" ht="14.25">
      <c r="AJ1596" s="287"/>
      <c r="AK1596" s="287"/>
    </row>
    <row r="1597" spans="36:37" ht="14.25">
      <c r="AJ1597" s="287"/>
      <c r="AK1597" s="287"/>
    </row>
    <row r="1598" spans="36:37" ht="14.25">
      <c r="AJ1598" s="287"/>
      <c r="AK1598" s="287"/>
    </row>
    <row r="1599" spans="36:37" ht="14.25">
      <c r="AJ1599" s="287"/>
      <c r="AK1599" s="287"/>
    </row>
    <row r="1600" spans="36:37" ht="14.25">
      <c r="AJ1600" s="287"/>
      <c r="AK1600" s="287"/>
    </row>
    <row r="1601" spans="36:37" ht="14.25">
      <c r="AJ1601" s="287"/>
      <c r="AK1601" s="287"/>
    </row>
    <row r="1602" spans="36:37" ht="14.25">
      <c r="AJ1602" s="287"/>
      <c r="AK1602" s="287"/>
    </row>
    <row r="1603" spans="36:37" ht="14.25">
      <c r="AJ1603" s="287"/>
      <c r="AK1603" s="287"/>
    </row>
    <row r="1604" spans="36:37" ht="14.25">
      <c r="AJ1604" s="287"/>
      <c r="AK1604" s="287"/>
    </row>
    <row r="1605" spans="36:37" ht="14.25">
      <c r="AJ1605" s="287"/>
      <c r="AK1605" s="287"/>
    </row>
    <row r="1606" spans="36:37" ht="14.25">
      <c r="AJ1606" s="287"/>
      <c r="AK1606" s="287"/>
    </row>
    <row r="1607" spans="36:37" ht="14.25">
      <c r="AJ1607" s="287"/>
      <c r="AK1607" s="287"/>
    </row>
    <row r="1608" spans="36:37" ht="14.25">
      <c r="AJ1608" s="287"/>
      <c r="AK1608" s="287"/>
    </row>
    <row r="1609" spans="36:37" ht="14.25">
      <c r="AJ1609" s="287"/>
      <c r="AK1609" s="287"/>
    </row>
    <row r="1610" spans="36:37" ht="14.25">
      <c r="AJ1610" s="287"/>
      <c r="AK1610" s="287"/>
    </row>
    <row r="1611" spans="36:37" ht="14.25">
      <c r="AJ1611" s="287"/>
      <c r="AK1611" s="287"/>
    </row>
    <row r="1612" spans="36:37" ht="14.25">
      <c r="AJ1612" s="287"/>
      <c r="AK1612" s="287"/>
    </row>
    <row r="1613" spans="36:37" ht="14.25">
      <c r="AJ1613" s="287"/>
      <c r="AK1613" s="287"/>
    </row>
    <row r="1614" spans="36:37" ht="14.25">
      <c r="AJ1614" s="287"/>
      <c r="AK1614" s="287"/>
    </row>
    <row r="1615" spans="36:37" ht="14.25">
      <c r="AJ1615" s="287"/>
      <c r="AK1615" s="287"/>
    </row>
    <row r="1616" spans="36:37" ht="14.25">
      <c r="AJ1616" s="287"/>
      <c r="AK1616" s="287"/>
    </row>
    <row r="1617" spans="36:37" ht="14.25">
      <c r="AJ1617" s="287"/>
      <c r="AK1617" s="287"/>
    </row>
    <row r="1618" spans="36:37" ht="14.25">
      <c r="AJ1618" s="287"/>
      <c r="AK1618" s="287"/>
    </row>
    <row r="1619" spans="36:37" ht="14.25">
      <c r="AJ1619" s="287"/>
      <c r="AK1619" s="287"/>
    </row>
    <row r="1620" spans="36:37" ht="14.25">
      <c r="AJ1620" s="287"/>
      <c r="AK1620" s="287"/>
    </row>
    <row r="1621" spans="36:37" ht="14.25">
      <c r="AJ1621" s="287"/>
      <c r="AK1621" s="287"/>
    </row>
    <row r="1622" spans="36:37" ht="14.25">
      <c r="AJ1622" s="287"/>
      <c r="AK1622" s="287"/>
    </row>
    <row r="1623" spans="36:37" ht="14.25">
      <c r="AJ1623" s="287"/>
      <c r="AK1623" s="287"/>
    </row>
    <row r="1624" spans="36:37" ht="14.25">
      <c r="AJ1624" s="287"/>
      <c r="AK1624" s="287"/>
    </row>
    <row r="1625" spans="36:37" ht="14.25">
      <c r="AJ1625" s="287"/>
      <c r="AK1625" s="287"/>
    </row>
    <row r="1626" spans="36:37" ht="14.25">
      <c r="AJ1626" s="287"/>
      <c r="AK1626" s="287"/>
    </row>
    <row r="1627" spans="36:37" ht="14.25">
      <c r="AJ1627" s="287"/>
      <c r="AK1627" s="287"/>
    </row>
    <row r="1628" spans="36:37" ht="14.25">
      <c r="AJ1628" s="287"/>
      <c r="AK1628" s="287"/>
    </row>
    <row r="1629" spans="36:37" ht="14.25">
      <c r="AJ1629" s="287"/>
      <c r="AK1629" s="287"/>
    </row>
    <row r="1630" spans="36:37" ht="14.25">
      <c r="AJ1630" s="287"/>
      <c r="AK1630" s="287"/>
    </row>
    <row r="1631" spans="36:37" ht="14.25">
      <c r="AJ1631" s="287"/>
      <c r="AK1631" s="287"/>
    </row>
    <row r="1632" spans="36:37" ht="14.25">
      <c r="AJ1632" s="287"/>
      <c r="AK1632" s="287"/>
    </row>
    <row r="1633" spans="36:37" ht="14.25">
      <c r="AJ1633" s="287"/>
      <c r="AK1633" s="287"/>
    </row>
    <row r="1634" spans="36:37" ht="14.25">
      <c r="AJ1634" s="287"/>
      <c r="AK1634" s="287"/>
    </row>
    <row r="1635" spans="36:37" ht="14.25">
      <c r="AJ1635" s="287"/>
      <c r="AK1635" s="287"/>
    </row>
    <row r="1636" spans="36:37" ht="14.25">
      <c r="AJ1636" s="287"/>
      <c r="AK1636" s="287"/>
    </row>
    <row r="1637" spans="36:37" ht="14.25">
      <c r="AJ1637" s="287"/>
      <c r="AK1637" s="287"/>
    </row>
    <row r="1638" spans="36:37" ht="14.25">
      <c r="AJ1638" s="287"/>
      <c r="AK1638" s="287"/>
    </row>
    <row r="1639" spans="36:37" ht="14.25">
      <c r="AJ1639" s="287"/>
      <c r="AK1639" s="287"/>
    </row>
    <row r="1640" spans="36:37" ht="14.25">
      <c r="AJ1640" s="287"/>
      <c r="AK1640" s="287"/>
    </row>
    <row r="1641" spans="36:37" ht="14.25">
      <c r="AJ1641" s="287"/>
      <c r="AK1641" s="287"/>
    </row>
    <row r="1642" spans="36:37" ht="14.25">
      <c r="AJ1642" s="287"/>
      <c r="AK1642" s="287"/>
    </row>
    <row r="1643" spans="36:37" ht="14.25">
      <c r="AJ1643" s="287"/>
      <c r="AK1643" s="287"/>
    </row>
    <row r="1644" spans="36:37" ht="14.25">
      <c r="AJ1644" s="287"/>
      <c r="AK1644" s="287"/>
    </row>
    <row r="1645" spans="36:37" ht="14.25">
      <c r="AJ1645" s="287"/>
      <c r="AK1645" s="287"/>
    </row>
    <row r="1646" spans="36:37" ht="14.25">
      <c r="AJ1646" s="287"/>
      <c r="AK1646" s="287"/>
    </row>
    <row r="1647" spans="36:37" ht="14.25">
      <c r="AJ1647" s="287"/>
      <c r="AK1647" s="287"/>
    </row>
    <row r="1648" spans="36:37" ht="14.25">
      <c r="AJ1648" s="287"/>
      <c r="AK1648" s="287"/>
    </row>
    <row r="1649" spans="36:37" ht="14.25">
      <c r="AJ1649" s="287"/>
      <c r="AK1649" s="287"/>
    </row>
    <row r="1650" spans="36:37" ht="14.25">
      <c r="AJ1650" s="287"/>
      <c r="AK1650" s="287"/>
    </row>
    <row r="1651" spans="36:37" ht="14.25">
      <c r="AJ1651" s="287"/>
      <c r="AK1651" s="287"/>
    </row>
    <row r="1652" spans="36:37" ht="14.25">
      <c r="AJ1652" s="287"/>
      <c r="AK1652" s="287"/>
    </row>
    <row r="1653" spans="36:37" ht="14.25">
      <c r="AJ1653" s="287"/>
      <c r="AK1653" s="287"/>
    </row>
    <row r="1654" spans="36:37" ht="14.25">
      <c r="AJ1654" s="287"/>
      <c r="AK1654" s="287"/>
    </row>
    <row r="1655" spans="36:37" ht="14.25">
      <c r="AJ1655" s="287"/>
      <c r="AK1655" s="287"/>
    </row>
    <row r="1656" spans="36:37" ht="14.25">
      <c r="AJ1656" s="287"/>
      <c r="AK1656" s="287"/>
    </row>
    <row r="1657" spans="36:37" ht="14.25">
      <c r="AJ1657" s="287"/>
      <c r="AK1657" s="287"/>
    </row>
    <row r="1658" spans="36:37" ht="14.25">
      <c r="AJ1658" s="287"/>
      <c r="AK1658" s="287"/>
    </row>
    <row r="1659" spans="36:37" ht="14.25">
      <c r="AJ1659" s="287"/>
      <c r="AK1659" s="287"/>
    </row>
    <row r="1660" spans="36:37" ht="14.25">
      <c r="AJ1660" s="287"/>
      <c r="AK1660" s="287"/>
    </row>
    <row r="1661" spans="36:37" ht="14.25">
      <c r="AJ1661" s="287"/>
      <c r="AK1661" s="287"/>
    </row>
    <row r="1662" spans="36:37" ht="14.25">
      <c r="AJ1662" s="287"/>
      <c r="AK1662" s="287"/>
    </row>
    <row r="1663" spans="36:37" ht="14.25">
      <c r="AJ1663" s="287"/>
      <c r="AK1663" s="287"/>
    </row>
    <row r="1664" spans="36:37" ht="14.25">
      <c r="AJ1664" s="287"/>
      <c r="AK1664" s="287"/>
    </row>
    <row r="1665" spans="36:37" ht="14.25">
      <c r="AJ1665" s="287"/>
      <c r="AK1665" s="287"/>
    </row>
    <row r="1666" spans="36:37" ht="14.25">
      <c r="AJ1666" s="287"/>
      <c r="AK1666" s="287"/>
    </row>
    <row r="1667" spans="36:37" ht="14.25">
      <c r="AJ1667" s="287"/>
      <c r="AK1667" s="287"/>
    </row>
    <row r="1668" spans="36:37" ht="14.25">
      <c r="AJ1668" s="287"/>
      <c r="AK1668" s="287"/>
    </row>
    <row r="1669" spans="36:37" ht="14.25">
      <c r="AJ1669" s="287"/>
      <c r="AK1669" s="287"/>
    </row>
    <row r="1670" spans="36:37" ht="14.25">
      <c r="AJ1670" s="287"/>
      <c r="AK1670" s="287"/>
    </row>
    <row r="1671" spans="36:37" ht="14.25">
      <c r="AJ1671" s="287"/>
      <c r="AK1671" s="287"/>
    </row>
    <row r="1672" spans="36:37" ht="14.25">
      <c r="AJ1672" s="287"/>
      <c r="AK1672" s="287"/>
    </row>
    <row r="1673" spans="36:37" ht="14.25">
      <c r="AJ1673" s="287"/>
      <c r="AK1673" s="287"/>
    </row>
    <row r="1674" spans="36:37" ht="14.25">
      <c r="AJ1674" s="287"/>
      <c r="AK1674" s="287"/>
    </row>
    <row r="1675" spans="36:37" ht="14.25">
      <c r="AJ1675" s="287"/>
      <c r="AK1675" s="287"/>
    </row>
    <row r="1676" spans="36:37" ht="14.25">
      <c r="AJ1676" s="287"/>
      <c r="AK1676" s="287"/>
    </row>
    <row r="1677" spans="36:37" ht="14.25">
      <c r="AJ1677" s="287"/>
      <c r="AK1677" s="287"/>
    </row>
    <row r="1678" spans="36:37" ht="14.25">
      <c r="AJ1678" s="287"/>
      <c r="AK1678" s="287"/>
    </row>
    <row r="1679" spans="36:37" ht="14.25">
      <c r="AJ1679" s="287"/>
      <c r="AK1679" s="287"/>
    </row>
    <row r="1680" spans="36:37" ht="14.25">
      <c r="AJ1680" s="287"/>
      <c r="AK1680" s="287"/>
    </row>
    <row r="1681" spans="36:37" ht="14.25">
      <c r="AJ1681" s="287"/>
      <c r="AK1681" s="287"/>
    </row>
    <row r="1682" spans="36:37" ht="14.25">
      <c r="AJ1682" s="287"/>
      <c r="AK1682" s="287"/>
    </row>
    <row r="1683" spans="36:37" ht="14.25">
      <c r="AJ1683" s="287"/>
      <c r="AK1683" s="287"/>
    </row>
    <row r="1684" spans="36:37" ht="14.25">
      <c r="AJ1684" s="287"/>
      <c r="AK1684" s="287"/>
    </row>
    <row r="1685" spans="36:37" ht="14.25">
      <c r="AJ1685" s="287"/>
      <c r="AK1685" s="287"/>
    </row>
    <row r="1686" spans="36:37" ht="14.25">
      <c r="AJ1686" s="287"/>
      <c r="AK1686" s="287"/>
    </row>
    <row r="1687" spans="36:37" ht="14.25">
      <c r="AJ1687" s="287"/>
      <c r="AK1687" s="287"/>
    </row>
    <row r="1688" spans="36:37" ht="14.25">
      <c r="AJ1688" s="287"/>
      <c r="AK1688" s="287"/>
    </row>
    <row r="1689" spans="36:37" ht="14.25">
      <c r="AJ1689" s="287"/>
      <c r="AK1689" s="287"/>
    </row>
    <row r="1690" spans="36:37" ht="14.25">
      <c r="AJ1690" s="287"/>
      <c r="AK1690" s="287"/>
    </row>
    <row r="1691" spans="36:37" ht="14.25">
      <c r="AJ1691" s="287"/>
      <c r="AK1691" s="287"/>
    </row>
    <row r="1692" spans="36:37" ht="14.25">
      <c r="AJ1692" s="287"/>
      <c r="AK1692" s="287"/>
    </row>
    <row r="1693" spans="36:37" ht="14.25">
      <c r="AJ1693" s="287"/>
      <c r="AK1693" s="287"/>
    </row>
    <row r="1694" spans="36:37" ht="14.25">
      <c r="AJ1694" s="287"/>
      <c r="AK1694" s="287"/>
    </row>
    <row r="1695" spans="36:37" ht="14.25">
      <c r="AJ1695" s="287"/>
      <c r="AK1695" s="287"/>
    </row>
    <row r="1696" spans="36:37" ht="14.25">
      <c r="AJ1696" s="287"/>
      <c r="AK1696" s="287"/>
    </row>
    <row r="1697" spans="36:37" ht="14.25">
      <c r="AJ1697" s="287"/>
      <c r="AK1697" s="287"/>
    </row>
    <row r="1698" spans="36:37" ht="14.25">
      <c r="AJ1698" s="287"/>
      <c r="AK1698" s="287"/>
    </row>
    <row r="1699" spans="36:37" ht="14.25">
      <c r="AJ1699" s="287"/>
      <c r="AK1699" s="287"/>
    </row>
    <row r="1700" spans="36:37" ht="14.25">
      <c r="AJ1700" s="287"/>
      <c r="AK1700" s="287"/>
    </row>
    <row r="1701" spans="36:37" ht="14.25">
      <c r="AJ1701" s="287"/>
      <c r="AK1701" s="287"/>
    </row>
    <row r="1702" spans="36:37" ht="14.25">
      <c r="AJ1702" s="287"/>
      <c r="AK1702" s="287"/>
    </row>
    <row r="1703" spans="36:37" ht="14.25">
      <c r="AJ1703" s="287"/>
      <c r="AK1703" s="287"/>
    </row>
    <row r="1704" spans="36:37" ht="14.25">
      <c r="AJ1704" s="287"/>
      <c r="AK1704" s="287"/>
    </row>
    <row r="1705" spans="36:37" ht="14.25">
      <c r="AJ1705" s="287"/>
      <c r="AK1705" s="287"/>
    </row>
    <row r="1706" spans="36:37" ht="14.25">
      <c r="AJ1706" s="287"/>
      <c r="AK1706" s="287"/>
    </row>
    <row r="1707" spans="36:37" ht="14.25">
      <c r="AJ1707" s="287"/>
      <c r="AK1707" s="287"/>
    </row>
    <row r="1708" spans="36:37" ht="14.25">
      <c r="AJ1708" s="287"/>
      <c r="AK1708" s="287"/>
    </row>
    <row r="1709" spans="36:37" ht="14.25">
      <c r="AJ1709" s="287"/>
      <c r="AK1709" s="287"/>
    </row>
    <row r="1710" spans="36:37" ht="14.25">
      <c r="AJ1710" s="287"/>
      <c r="AK1710" s="287"/>
    </row>
    <row r="1711" spans="36:37" ht="14.25">
      <c r="AJ1711" s="287"/>
      <c r="AK1711" s="287"/>
    </row>
    <row r="1712" spans="36:37" ht="14.25">
      <c r="AJ1712" s="287"/>
      <c r="AK1712" s="287"/>
    </row>
    <row r="1713" spans="36:37" ht="14.25">
      <c r="AJ1713" s="287"/>
      <c r="AK1713" s="287"/>
    </row>
    <row r="1714" spans="36:37" ht="14.25">
      <c r="AJ1714" s="287"/>
      <c r="AK1714" s="287"/>
    </row>
    <row r="1715" spans="36:37" ht="14.25">
      <c r="AJ1715" s="287"/>
      <c r="AK1715" s="287"/>
    </row>
    <row r="1716" spans="36:37" ht="14.25">
      <c r="AJ1716" s="287"/>
      <c r="AK1716" s="287"/>
    </row>
    <row r="1717" spans="36:37" ht="14.25">
      <c r="AJ1717" s="287"/>
      <c r="AK1717" s="287"/>
    </row>
    <row r="1718" spans="36:37" ht="14.25">
      <c r="AJ1718" s="287"/>
      <c r="AK1718" s="287"/>
    </row>
    <row r="1719" spans="36:37" ht="14.25">
      <c r="AJ1719" s="287"/>
      <c r="AK1719" s="287"/>
    </row>
    <row r="1720" spans="36:37" ht="14.25">
      <c r="AJ1720" s="287"/>
      <c r="AK1720" s="287"/>
    </row>
    <row r="1721" spans="36:37" ht="14.25">
      <c r="AJ1721" s="287"/>
      <c r="AK1721" s="287"/>
    </row>
    <row r="1722" spans="36:37" ht="14.25">
      <c r="AJ1722" s="287"/>
      <c r="AK1722" s="287"/>
    </row>
    <row r="1723" spans="36:37" ht="14.25">
      <c r="AJ1723" s="287"/>
      <c r="AK1723" s="287"/>
    </row>
    <row r="1724" spans="36:37" ht="14.25">
      <c r="AJ1724" s="287"/>
      <c r="AK1724" s="287"/>
    </row>
    <row r="1725" spans="36:37" ht="14.25">
      <c r="AJ1725" s="287"/>
      <c r="AK1725" s="287"/>
    </row>
    <row r="1726" spans="36:37" ht="14.25">
      <c r="AJ1726" s="287"/>
      <c r="AK1726" s="287"/>
    </row>
    <row r="1727" spans="36:37" ht="14.25">
      <c r="AJ1727" s="287"/>
      <c r="AK1727" s="287"/>
    </row>
    <row r="1728" spans="36:37" ht="14.25">
      <c r="AJ1728" s="287"/>
      <c r="AK1728" s="287"/>
    </row>
    <row r="1729" spans="36:37" ht="14.25">
      <c r="AJ1729" s="287"/>
      <c r="AK1729" s="287"/>
    </row>
    <row r="1730" spans="36:37" ht="14.25">
      <c r="AJ1730" s="287"/>
      <c r="AK1730" s="287"/>
    </row>
    <row r="1731" spans="36:37" ht="14.25">
      <c r="AJ1731" s="287"/>
      <c r="AK1731" s="287"/>
    </row>
    <row r="1732" spans="36:37" ht="14.25">
      <c r="AJ1732" s="287"/>
      <c r="AK1732" s="287"/>
    </row>
    <row r="1733" spans="36:37" ht="14.25">
      <c r="AJ1733" s="287"/>
      <c r="AK1733" s="287"/>
    </row>
    <row r="1734" spans="36:37" ht="14.25">
      <c r="AJ1734" s="287"/>
      <c r="AK1734" s="287"/>
    </row>
    <row r="1735" spans="36:37" ht="14.25">
      <c r="AJ1735" s="287"/>
      <c r="AK1735" s="287"/>
    </row>
    <row r="1736" spans="36:37" ht="14.25">
      <c r="AJ1736" s="287"/>
      <c r="AK1736" s="287"/>
    </row>
    <row r="1737" spans="36:37" ht="14.25">
      <c r="AJ1737" s="287"/>
      <c r="AK1737" s="287"/>
    </row>
    <row r="1738" spans="36:37" ht="14.25">
      <c r="AJ1738" s="287"/>
      <c r="AK1738" s="287"/>
    </row>
    <row r="1739" spans="36:37" ht="14.25">
      <c r="AJ1739" s="287"/>
      <c r="AK1739" s="287"/>
    </row>
    <row r="1740" spans="36:37" ht="14.25">
      <c r="AJ1740" s="287"/>
      <c r="AK1740" s="287"/>
    </row>
    <row r="1741" spans="36:37" ht="14.25">
      <c r="AJ1741" s="287"/>
      <c r="AK1741" s="287"/>
    </row>
    <row r="1742" spans="36:37" ht="14.25">
      <c r="AJ1742" s="287"/>
      <c r="AK1742" s="287"/>
    </row>
    <row r="1743" spans="36:37" ht="14.25">
      <c r="AJ1743" s="287"/>
      <c r="AK1743" s="287"/>
    </row>
    <row r="1744" spans="36:37" ht="14.25">
      <c r="AJ1744" s="287"/>
      <c r="AK1744" s="287"/>
    </row>
    <row r="1745" spans="36:37" ht="14.25">
      <c r="AJ1745" s="287"/>
      <c r="AK1745" s="287"/>
    </row>
    <row r="1746" spans="36:37" ht="14.25">
      <c r="AJ1746" s="287"/>
      <c r="AK1746" s="287"/>
    </row>
    <row r="1747" spans="36:37" ht="14.25">
      <c r="AJ1747" s="287"/>
      <c r="AK1747" s="287"/>
    </row>
    <row r="1748" spans="36:37" ht="14.25">
      <c r="AJ1748" s="287"/>
      <c r="AK1748" s="287"/>
    </row>
    <row r="1749" spans="36:37" ht="14.25">
      <c r="AJ1749" s="287"/>
      <c r="AK1749" s="287"/>
    </row>
    <row r="1750" spans="36:37" ht="14.25">
      <c r="AJ1750" s="287"/>
      <c r="AK1750" s="287"/>
    </row>
    <row r="1751" spans="36:37" ht="14.25">
      <c r="AJ1751" s="287"/>
      <c r="AK1751" s="287"/>
    </row>
    <row r="1752" spans="36:37" ht="14.25">
      <c r="AJ1752" s="287"/>
      <c r="AK1752" s="287"/>
    </row>
    <row r="1753" spans="36:37" ht="14.25">
      <c r="AJ1753" s="287"/>
      <c r="AK1753" s="287"/>
    </row>
    <row r="1754" spans="36:37" ht="14.25">
      <c r="AJ1754" s="287"/>
      <c r="AK1754" s="287"/>
    </row>
    <row r="1755" spans="36:37" ht="14.25">
      <c r="AJ1755" s="287"/>
      <c r="AK1755" s="287"/>
    </row>
    <row r="1756" spans="36:37" ht="14.25">
      <c r="AJ1756" s="287"/>
      <c r="AK1756" s="287"/>
    </row>
    <row r="1757" spans="36:37" ht="14.25">
      <c r="AJ1757" s="287"/>
      <c r="AK1757" s="287"/>
    </row>
    <row r="1758" spans="36:37" ht="14.25">
      <c r="AJ1758" s="287"/>
      <c r="AK1758" s="287"/>
    </row>
    <row r="1759" spans="36:37" ht="14.25">
      <c r="AJ1759" s="287"/>
      <c r="AK1759" s="287"/>
    </row>
    <row r="1760" spans="36:37" ht="14.25">
      <c r="AJ1760" s="287"/>
      <c r="AK1760" s="287"/>
    </row>
    <row r="1761" spans="36:37" ht="14.25">
      <c r="AJ1761" s="287"/>
      <c r="AK1761" s="287"/>
    </row>
    <row r="1762" spans="36:37" ht="14.25">
      <c r="AJ1762" s="287"/>
      <c r="AK1762" s="287"/>
    </row>
    <row r="1763" spans="36:37" ht="14.25">
      <c r="AJ1763" s="287"/>
      <c r="AK1763" s="287"/>
    </row>
    <row r="1764" spans="36:37" ht="14.25">
      <c r="AJ1764" s="287"/>
      <c r="AK1764" s="287"/>
    </row>
    <row r="1765" spans="36:37" ht="14.25">
      <c r="AJ1765" s="287"/>
      <c r="AK1765" s="287"/>
    </row>
    <row r="1766" spans="36:37" ht="14.25">
      <c r="AJ1766" s="287"/>
      <c r="AK1766" s="287"/>
    </row>
    <row r="1767" spans="36:37" ht="14.25">
      <c r="AJ1767" s="287"/>
      <c r="AK1767" s="287"/>
    </row>
    <row r="1768" spans="36:37" ht="14.25">
      <c r="AJ1768" s="287"/>
      <c r="AK1768" s="287"/>
    </row>
    <row r="1769" spans="36:37" ht="14.25">
      <c r="AJ1769" s="287"/>
      <c r="AK1769" s="287"/>
    </row>
    <row r="1770" spans="36:37" ht="14.25">
      <c r="AJ1770" s="287"/>
      <c r="AK1770" s="287"/>
    </row>
    <row r="1771" spans="36:37" ht="14.25">
      <c r="AJ1771" s="287"/>
      <c r="AK1771" s="287"/>
    </row>
    <row r="1772" spans="36:37" ht="14.25">
      <c r="AJ1772" s="287"/>
      <c r="AK1772" s="287"/>
    </row>
    <row r="1773" spans="36:37" ht="14.25">
      <c r="AJ1773" s="287"/>
      <c r="AK1773" s="287"/>
    </row>
    <row r="1774" spans="36:37" ht="14.25">
      <c r="AJ1774" s="287"/>
      <c r="AK1774" s="287"/>
    </row>
    <row r="1775" spans="36:37" ht="14.25">
      <c r="AJ1775" s="287"/>
      <c r="AK1775" s="287"/>
    </row>
    <row r="1776" spans="36:37" ht="14.25">
      <c r="AJ1776" s="287"/>
      <c r="AK1776" s="287"/>
    </row>
    <row r="1777" spans="36:37" ht="14.25">
      <c r="AJ1777" s="287"/>
      <c r="AK1777" s="287"/>
    </row>
    <row r="1778" spans="36:37" ht="14.25">
      <c r="AJ1778" s="287"/>
      <c r="AK1778" s="287"/>
    </row>
    <row r="1779" spans="36:37" ht="14.25">
      <c r="AJ1779" s="287"/>
      <c r="AK1779" s="287"/>
    </row>
    <row r="1780" spans="36:37" ht="14.25">
      <c r="AJ1780" s="287"/>
      <c r="AK1780" s="287"/>
    </row>
    <row r="1781" spans="36:37" ht="14.25">
      <c r="AJ1781" s="287"/>
      <c r="AK1781" s="287"/>
    </row>
    <row r="1782" spans="36:37" ht="14.25">
      <c r="AJ1782" s="287"/>
      <c r="AK1782" s="287"/>
    </row>
    <row r="1783" spans="36:37" ht="14.25">
      <c r="AJ1783" s="287"/>
      <c r="AK1783" s="287"/>
    </row>
    <row r="1784" spans="36:37" ht="14.25">
      <c r="AJ1784" s="287"/>
      <c r="AK1784" s="287"/>
    </row>
    <row r="1785" spans="36:37" ht="14.25">
      <c r="AJ1785" s="287"/>
      <c r="AK1785" s="287"/>
    </row>
    <row r="1786" spans="36:37" ht="14.25">
      <c r="AJ1786" s="287"/>
      <c r="AK1786" s="287"/>
    </row>
    <row r="1787" spans="36:37" ht="14.25">
      <c r="AJ1787" s="287"/>
      <c r="AK1787" s="287"/>
    </row>
    <row r="1788" spans="36:37" ht="14.25">
      <c r="AJ1788" s="287"/>
      <c r="AK1788" s="287"/>
    </row>
    <row r="1789" spans="36:37" ht="14.25">
      <c r="AJ1789" s="287"/>
      <c r="AK1789" s="287"/>
    </row>
    <row r="1790" spans="36:37" ht="14.25">
      <c r="AJ1790" s="287"/>
      <c r="AK1790" s="287"/>
    </row>
    <row r="1791" spans="36:37" ht="14.25">
      <c r="AJ1791" s="287"/>
      <c r="AK1791" s="287"/>
    </row>
    <row r="1792" spans="36:37" ht="14.25">
      <c r="AJ1792" s="287"/>
      <c r="AK1792" s="287"/>
    </row>
    <row r="1793" spans="36:37" ht="14.25">
      <c r="AJ1793" s="287"/>
      <c r="AK1793" s="287"/>
    </row>
    <row r="1794" spans="36:37" ht="14.25">
      <c r="AJ1794" s="287"/>
      <c r="AK1794" s="287"/>
    </row>
    <row r="1795" spans="36:37" ht="14.25">
      <c r="AJ1795" s="287"/>
      <c r="AK1795" s="287"/>
    </row>
    <row r="1796" spans="36:37" ht="14.25">
      <c r="AJ1796" s="287"/>
      <c r="AK1796" s="287"/>
    </row>
    <row r="1797" spans="36:37" ht="14.25">
      <c r="AJ1797" s="287"/>
      <c r="AK1797" s="287"/>
    </row>
    <row r="1798" spans="36:37" ht="14.25">
      <c r="AJ1798" s="287"/>
      <c r="AK1798" s="287"/>
    </row>
    <row r="1799" spans="36:37" ht="14.25">
      <c r="AJ1799" s="287"/>
      <c r="AK1799" s="287"/>
    </row>
    <row r="1800" spans="36:37" ht="14.25">
      <c r="AJ1800" s="287"/>
      <c r="AK1800" s="287"/>
    </row>
    <row r="1801" spans="36:37" ht="14.25">
      <c r="AJ1801" s="287"/>
      <c r="AK1801" s="287"/>
    </row>
    <row r="1802" spans="36:37" ht="14.25">
      <c r="AJ1802" s="287"/>
      <c r="AK1802" s="287"/>
    </row>
    <row r="1803" spans="36:37" ht="14.25">
      <c r="AJ1803" s="287"/>
      <c r="AK1803" s="287"/>
    </row>
    <row r="1804" spans="36:37" ht="14.25">
      <c r="AJ1804" s="287"/>
      <c r="AK1804" s="287"/>
    </row>
    <row r="1805" spans="36:37" ht="14.25">
      <c r="AJ1805" s="287"/>
      <c r="AK1805" s="287"/>
    </row>
    <row r="1806" spans="36:37" ht="14.25">
      <c r="AJ1806" s="287"/>
      <c r="AK1806" s="287"/>
    </row>
    <row r="1807" spans="36:37" ht="14.25">
      <c r="AJ1807" s="287"/>
      <c r="AK1807" s="287"/>
    </row>
    <row r="1808" spans="36:37" ht="14.25">
      <c r="AJ1808" s="287"/>
      <c r="AK1808" s="287"/>
    </row>
    <row r="1809" spans="36:37" ht="14.25">
      <c r="AJ1809" s="287"/>
      <c r="AK1809" s="287"/>
    </row>
    <row r="1810" spans="36:37" ht="14.25">
      <c r="AJ1810" s="287"/>
      <c r="AK1810" s="287"/>
    </row>
    <row r="1811" spans="36:37" ht="14.25">
      <c r="AJ1811" s="287"/>
      <c r="AK1811" s="287"/>
    </row>
    <row r="1812" spans="36:37" ht="14.25">
      <c r="AJ1812" s="287"/>
      <c r="AK1812" s="287"/>
    </row>
    <row r="1813" spans="36:37" ht="14.25">
      <c r="AJ1813" s="287"/>
      <c r="AK1813" s="287"/>
    </row>
    <row r="1814" spans="36:37" ht="14.25">
      <c r="AJ1814" s="287"/>
      <c r="AK1814" s="287"/>
    </row>
    <row r="1815" spans="36:37" ht="14.25">
      <c r="AJ1815" s="287"/>
      <c r="AK1815" s="287"/>
    </row>
    <row r="1816" spans="36:37" ht="14.25">
      <c r="AJ1816" s="287"/>
      <c r="AK1816" s="287"/>
    </row>
    <row r="1817" spans="36:37" ht="14.25">
      <c r="AJ1817" s="287"/>
      <c r="AK1817" s="287"/>
    </row>
    <row r="1818" spans="36:37" ht="14.25">
      <c r="AJ1818" s="287"/>
      <c r="AK1818" s="287"/>
    </row>
    <row r="1819" spans="36:37" ht="14.25">
      <c r="AJ1819" s="287"/>
      <c r="AK1819" s="287"/>
    </row>
    <row r="1820" spans="36:37" ht="14.25">
      <c r="AJ1820" s="287"/>
      <c r="AK1820" s="287"/>
    </row>
    <row r="1821" spans="36:37" ht="14.25">
      <c r="AJ1821" s="287"/>
      <c r="AK1821" s="287"/>
    </row>
    <row r="1822" spans="36:37" ht="14.25">
      <c r="AJ1822" s="287"/>
      <c r="AK1822" s="287"/>
    </row>
    <row r="1823" spans="36:37" ht="14.25">
      <c r="AJ1823" s="287"/>
      <c r="AK1823" s="287"/>
    </row>
    <row r="1824" spans="36:37" ht="14.25">
      <c r="AJ1824" s="287"/>
      <c r="AK1824" s="287"/>
    </row>
    <row r="1825" spans="36:37" ht="14.25">
      <c r="AJ1825" s="287"/>
      <c r="AK1825" s="287"/>
    </row>
    <row r="1826" spans="36:37" ht="14.25">
      <c r="AJ1826" s="287"/>
      <c r="AK1826" s="287"/>
    </row>
    <row r="1827" spans="36:37" ht="14.25">
      <c r="AJ1827" s="287"/>
      <c r="AK1827" s="287"/>
    </row>
    <row r="1828" spans="36:37" ht="14.25">
      <c r="AJ1828" s="287"/>
      <c r="AK1828" s="287"/>
    </row>
    <row r="1829" spans="36:37" ht="14.25">
      <c r="AJ1829" s="287"/>
      <c r="AK1829" s="287"/>
    </row>
    <row r="1830" spans="36:37" ht="14.25">
      <c r="AJ1830" s="287"/>
      <c r="AK1830" s="287"/>
    </row>
    <row r="1831" spans="36:37" ht="14.25">
      <c r="AJ1831" s="287"/>
      <c r="AK1831" s="287"/>
    </row>
    <row r="1832" spans="36:37" ht="14.25">
      <c r="AJ1832" s="287"/>
      <c r="AK1832" s="287"/>
    </row>
    <row r="1833" spans="36:37" ht="14.25">
      <c r="AJ1833" s="287"/>
      <c r="AK1833" s="287"/>
    </row>
    <row r="1834" spans="36:37" ht="14.25">
      <c r="AJ1834" s="287"/>
      <c r="AK1834" s="287"/>
    </row>
    <row r="1835" spans="36:37" ht="14.25">
      <c r="AJ1835" s="287"/>
      <c r="AK1835" s="287"/>
    </row>
    <row r="1836" spans="36:37" ht="14.25">
      <c r="AJ1836" s="287"/>
      <c r="AK1836" s="287"/>
    </row>
    <row r="1837" spans="36:37" ht="14.25">
      <c r="AJ1837" s="287"/>
      <c r="AK1837" s="287"/>
    </row>
    <row r="1838" spans="36:37" ht="14.25">
      <c r="AJ1838" s="287"/>
      <c r="AK1838" s="287"/>
    </row>
    <row r="1839" spans="36:37" ht="14.25">
      <c r="AJ1839" s="287"/>
      <c r="AK1839" s="287"/>
    </row>
    <row r="1840" spans="36:37" ht="14.25">
      <c r="AJ1840" s="287"/>
      <c r="AK1840" s="287"/>
    </row>
    <row r="1841" spans="36:37" ht="14.25">
      <c r="AJ1841" s="287"/>
      <c r="AK1841" s="287"/>
    </row>
    <row r="1842" spans="36:37" ht="14.25">
      <c r="AJ1842" s="287"/>
      <c r="AK1842" s="287"/>
    </row>
    <row r="1843" spans="36:37" ht="14.25">
      <c r="AJ1843" s="287"/>
      <c r="AK1843" s="287"/>
    </row>
    <row r="1844" spans="36:37" ht="14.25">
      <c r="AJ1844" s="287"/>
      <c r="AK1844" s="287"/>
    </row>
    <row r="1845" spans="36:37" ht="14.25">
      <c r="AJ1845" s="287"/>
      <c r="AK1845" s="287"/>
    </row>
    <row r="1846" spans="36:37" ht="14.25">
      <c r="AJ1846" s="287"/>
      <c r="AK1846" s="287"/>
    </row>
    <row r="1847" spans="36:37" ht="14.25">
      <c r="AJ1847" s="287"/>
      <c r="AK1847" s="287"/>
    </row>
    <row r="1848" spans="36:37" ht="14.25">
      <c r="AJ1848" s="287"/>
      <c r="AK1848" s="287"/>
    </row>
    <row r="1849" spans="36:37" ht="14.25">
      <c r="AJ1849" s="287"/>
      <c r="AK1849" s="287"/>
    </row>
    <row r="1850" spans="36:37" ht="14.25">
      <c r="AJ1850" s="287"/>
      <c r="AK1850" s="287"/>
    </row>
    <row r="1851" spans="36:37" ht="14.25">
      <c r="AJ1851" s="287"/>
      <c r="AK1851" s="287"/>
    </row>
    <row r="1852" spans="36:37" ht="14.25">
      <c r="AJ1852" s="287"/>
      <c r="AK1852" s="287"/>
    </row>
    <row r="1853" spans="36:37" ht="14.25">
      <c r="AJ1853" s="287"/>
      <c r="AK1853" s="287"/>
    </row>
    <row r="1854" spans="36:37" ht="14.25">
      <c r="AJ1854" s="287"/>
      <c r="AK1854" s="287"/>
    </row>
    <row r="1855" spans="36:37" ht="14.25">
      <c r="AJ1855" s="287"/>
      <c r="AK1855" s="287"/>
    </row>
    <row r="1856" spans="36:37" ht="14.25">
      <c r="AJ1856" s="287"/>
      <c r="AK1856" s="287"/>
    </row>
    <row r="1857" spans="36:37" ht="14.25">
      <c r="AJ1857" s="287"/>
      <c r="AK1857" s="287"/>
    </row>
    <row r="1858" spans="36:37" ht="14.25">
      <c r="AJ1858" s="287"/>
      <c r="AK1858" s="287"/>
    </row>
    <row r="1859" spans="36:37" ht="14.25">
      <c r="AJ1859" s="287"/>
      <c r="AK1859" s="287"/>
    </row>
    <row r="1860" spans="36:37" ht="14.25">
      <c r="AJ1860" s="287"/>
      <c r="AK1860" s="287"/>
    </row>
    <row r="1861" spans="36:37" ht="14.25">
      <c r="AJ1861" s="287"/>
      <c r="AK1861" s="287"/>
    </row>
    <row r="1862" spans="36:37" ht="14.25">
      <c r="AJ1862" s="287"/>
      <c r="AK1862" s="287"/>
    </row>
    <row r="1863" spans="36:37" ht="14.25">
      <c r="AJ1863" s="287"/>
      <c r="AK1863" s="287"/>
    </row>
    <row r="1864" spans="36:37" ht="14.25">
      <c r="AJ1864" s="287"/>
      <c r="AK1864" s="287"/>
    </row>
    <row r="1865" spans="36:37" ht="14.25">
      <c r="AJ1865" s="287"/>
      <c r="AK1865" s="287"/>
    </row>
    <row r="1866" spans="36:37" ht="14.25">
      <c r="AJ1866" s="287"/>
      <c r="AK1866" s="287"/>
    </row>
    <row r="1867" spans="36:37" ht="14.25">
      <c r="AJ1867" s="287"/>
      <c r="AK1867" s="287"/>
    </row>
    <row r="1868" spans="36:37" ht="14.25">
      <c r="AJ1868" s="287"/>
      <c r="AK1868" s="287"/>
    </row>
    <row r="1869" spans="36:37" ht="14.25">
      <c r="AJ1869" s="287"/>
      <c r="AK1869" s="287"/>
    </row>
    <row r="1870" spans="36:37" ht="14.25">
      <c r="AJ1870" s="287"/>
      <c r="AK1870" s="287"/>
    </row>
    <row r="1871" spans="36:37" ht="14.25">
      <c r="AJ1871" s="287"/>
      <c r="AK1871" s="287"/>
    </row>
    <row r="1872" spans="36:37" ht="14.25">
      <c r="AJ1872" s="287"/>
      <c r="AK1872" s="287"/>
    </row>
    <row r="1873" spans="36:37" ht="14.25">
      <c r="AJ1873" s="287"/>
      <c r="AK1873" s="287"/>
    </row>
    <row r="1874" spans="36:37" ht="14.25">
      <c r="AJ1874" s="287"/>
      <c r="AK1874" s="287"/>
    </row>
    <row r="1875" spans="36:37" ht="14.25">
      <c r="AJ1875" s="287"/>
      <c r="AK1875" s="287"/>
    </row>
    <row r="1876" spans="36:37" ht="14.25">
      <c r="AJ1876" s="287"/>
      <c r="AK1876" s="287"/>
    </row>
    <row r="1877" spans="36:37" ht="14.25">
      <c r="AJ1877" s="287"/>
      <c r="AK1877" s="287"/>
    </row>
    <row r="1878" spans="36:37" ht="14.25">
      <c r="AJ1878" s="287"/>
      <c r="AK1878" s="287"/>
    </row>
    <row r="1879" spans="36:37" ht="14.25">
      <c r="AJ1879" s="287"/>
      <c r="AK1879" s="287"/>
    </row>
    <row r="1880" spans="36:37" ht="14.25">
      <c r="AJ1880" s="287"/>
      <c r="AK1880" s="287"/>
    </row>
    <row r="1881" spans="36:37" ht="14.25">
      <c r="AJ1881" s="287"/>
      <c r="AK1881" s="287"/>
    </row>
    <row r="1882" spans="36:37" ht="14.25">
      <c r="AJ1882" s="287"/>
      <c r="AK1882" s="287"/>
    </row>
    <row r="1883" spans="36:37" ht="14.25">
      <c r="AJ1883" s="287"/>
      <c r="AK1883" s="287"/>
    </row>
    <row r="1884" spans="36:37" ht="14.25">
      <c r="AJ1884" s="287"/>
      <c r="AK1884" s="287"/>
    </row>
    <row r="1885" spans="36:37" ht="14.25">
      <c r="AJ1885" s="287"/>
      <c r="AK1885" s="287"/>
    </row>
    <row r="1886" spans="36:37" ht="14.25">
      <c r="AJ1886" s="287"/>
      <c r="AK1886" s="287"/>
    </row>
    <row r="1887" spans="36:37" ht="14.25">
      <c r="AJ1887" s="287"/>
      <c r="AK1887" s="287"/>
    </row>
    <row r="1888" spans="36:37" ht="14.25">
      <c r="AJ1888" s="287"/>
      <c r="AK1888" s="287"/>
    </row>
    <row r="1889" spans="36:37" ht="14.25">
      <c r="AJ1889" s="287"/>
      <c r="AK1889" s="287"/>
    </row>
    <row r="1890" spans="36:37" ht="14.25">
      <c r="AJ1890" s="287"/>
      <c r="AK1890" s="287"/>
    </row>
    <row r="1891" spans="36:37" ht="14.25">
      <c r="AJ1891" s="287"/>
      <c r="AK1891" s="287"/>
    </row>
    <row r="1892" spans="36:37" ht="14.25">
      <c r="AJ1892" s="287"/>
      <c r="AK1892" s="287"/>
    </row>
    <row r="1893" spans="36:37" ht="14.25">
      <c r="AJ1893" s="287"/>
      <c r="AK1893" s="287"/>
    </row>
    <row r="1894" spans="36:37" ht="14.25">
      <c r="AJ1894" s="287"/>
      <c r="AK1894" s="287"/>
    </row>
    <row r="1895" spans="36:37" ht="14.25">
      <c r="AJ1895" s="287"/>
      <c r="AK1895" s="287"/>
    </row>
    <row r="1896" spans="36:37" ht="14.25">
      <c r="AJ1896" s="287"/>
      <c r="AK1896" s="287"/>
    </row>
    <row r="1897" spans="36:37" ht="14.25">
      <c r="AJ1897" s="287"/>
      <c r="AK1897" s="287"/>
    </row>
    <row r="1898" spans="36:37" ht="14.25">
      <c r="AJ1898" s="287"/>
      <c r="AK1898" s="287"/>
    </row>
    <row r="1899" spans="36:37" ht="14.25">
      <c r="AJ1899" s="287"/>
      <c r="AK1899" s="287"/>
    </row>
    <row r="1900" spans="36:37" ht="14.25">
      <c r="AJ1900" s="287"/>
      <c r="AK1900" s="287"/>
    </row>
    <row r="1901" spans="36:37" ht="14.25">
      <c r="AJ1901" s="287"/>
      <c r="AK1901" s="287"/>
    </row>
    <row r="1902" spans="36:37" ht="14.25">
      <c r="AJ1902" s="287"/>
      <c r="AK1902" s="287"/>
    </row>
    <row r="1903" spans="36:37" ht="14.25">
      <c r="AJ1903" s="287"/>
      <c r="AK1903" s="287"/>
    </row>
    <row r="1904" spans="36:37" ht="14.25">
      <c r="AJ1904" s="287"/>
      <c r="AK1904" s="287"/>
    </row>
    <row r="1905" spans="36:37" ht="14.25">
      <c r="AJ1905" s="287"/>
      <c r="AK1905" s="287"/>
    </row>
    <row r="1906" spans="36:37" ht="14.25">
      <c r="AJ1906" s="287"/>
      <c r="AK1906" s="287"/>
    </row>
    <row r="1907" spans="36:37" ht="14.25">
      <c r="AJ1907" s="287"/>
      <c r="AK1907" s="287"/>
    </row>
    <row r="1908" spans="36:37" ht="14.25">
      <c r="AJ1908" s="287"/>
      <c r="AK1908" s="287"/>
    </row>
    <row r="1909" spans="36:37" ht="14.25">
      <c r="AJ1909" s="287"/>
      <c r="AK1909" s="287"/>
    </row>
    <row r="1910" spans="36:37" ht="14.25">
      <c r="AJ1910" s="287"/>
      <c r="AK1910" s="287"/>
    </row>
    <row r="1911" spans="36:37" ht="14.25">
      <c r="AJ1911" s="287"/>
      <c r="AK1911" s="287"/>
    </row>
    <row r="1912" spans="36:37" ht="14.25">
      <c r="AJ1912" s="287"/>
      <c r="AK1912" s="287"/>
    </row>
    <row r="1913" spans="36:37" ht="14.25">
      <c r="AJ1913" s="287"/>
      <c r="AK1913" s="287"/>
    </row>
    <row r="1914" spans="36:37" ht="14.25">
      <c r="AJ1914" s="287"/>
      <c r="AK1914" s="287"/>
    </row>
    <row r="1915" spans="36:37" ht="14.25">
      <c r="AJ1915" s="287"/>
      <c r="AK1915" s="287"/>
    </row>
    <row r="1916" spans="36:37" ht="14.25">
      <c r="AJ1916" s="287"/>
      <c r="AK1916" s="287"/>
    </row>
    <row r="1917" spans="36:37" ht="14.25">
      <c r="AJ1917" s="287"/>
      <c r="AK1917" s="287"/>
    </row>
    <row r="1918" spans="36:37" ht="14.25">
      <c r="AJ1918" s="287"/>
      <c r="AK1918" s="287"/>
    </row>
    <row r="1919" spans="36:37" ht="14.25">
      <c r="AJ1919" s="287"/>
      <c r="AK1919" s="287"/>
    </row>
    <row r="1920" spans="36:37" ht="14.25">
      <c r="AJ1920" s="287"/>
      <c r="AK1920" s="287"/>
    </row>
    <row r="1921" spans="36:37" ht="14.25">
      <c r="AJ1921" s="287"/>
      <c r="AK1921" s="287"/>
    </row>
    <row r="1922" spans="36:37" ht="14.25">
      <c r="AJ1922" s="287"/>
      <c r="AK1922" s="287"/>
    </row>
    <row r="1923" spans="36:37" ht="14.25">
      <c r="AJ1923" s="287"/>
      <c r="AK1923" s="287"/>
    </row>
    <row r="1924" spans="36:37" ht="14.25">
      <c r="AJ1924" s="287"/>
      <c r="AK1924" s="287"/>
    </row>
    <row r="1925" spans="36:37" ht="14.25">
      <c r="AJ1925" s="287"/>
      <c r="AK1925" s="287"/>
    </row>
    <row r="1926" spans="36:37" ht="14.25">
      <c r="AJ1926" s="287"/>
      <c r="AK1926" s="287"/>
    </row>
    <row r="1927" spans="36:37" ht="14.25">
      <c r="AJ1927" s="287"/>
      <c r="AK1927" s="287"/>
    </row>
    <row r="1928" spans="36:37" ht="14.25">
      <c r="AJ1928" s="287"/>
      <c r="AK1928" s="287"/>
    </row>
    <row r="1929" spans="36:37" ht="14.25">
      <c r="AJ1929" s="287"/>
      <c r="AK1929" s="287"/>
    </row>
    <row r="1930" spans="36:37" ht="14.25">
      <c r="AJ1930" s="287"/>
      <c r="AK1930" s="287"/>
    </row>
    <row r="1931" spans="36:37" ht="14.25">
      <c r="AJ1931" s="287"/>
      <c r="AK1931" s="287"/>
    </row>
    <row r="1932" spans="36:37" ht="14.25">
      <c r="AJ1932" s="287"/>
      <c r="AK1932" s="287"/>
    </row>
    <row r="1933" spans="36:37" ht="14.25">
      <c r="AJ1933" s="287"/>
      <c r="AK1933" s="287"/>
    </row>
    <row r="1934" spans="36:37" ht="14.25">
      <c r="AJ1934" s="287"/>
      <c r="AK1934" s="287"/>
    </row>
    <row r="1935" spans="36:37" ht="14.25">
      <c r="AJ1935" s="287"/>
      <c r="AK1935" s="287"/>
    </row>
    <row r="1936" spans="36:37" ht="14.25">
      <c r="AJ1936" s="287"/>
      <c r="AK1936" s="287"/>
    </row>
    <row r="1937" spans="36:37" ht="14.25">
      <c r="AJ1937" s="287"/>
      <c r="AK1937" s="287"/>
    </row>
    <row r="1938" spans="36:37" ht="14.25">
      <c r="AJ1938" s="287"/>
      <c r="AK1938" s="287"/>
    </row>
    <row r="1939" spans="36:37" ht="14.25">
      <c r="AJ1939" s="287"/>
      <c r="AK1939" s="287"/>
    </row>
    <row r="1940" spans="36:37" ht="14.25">
      <c r="AJ1940" s="287"/>
      <c r="AK1940" s="287"/>
    </row>
    <row r="1941" spans="36:37" ht="14.25">
      <c r="AJ1941" s="287"/>
      <c r="AK1941" s="287"/>
    </row>
    <row r="1942" spans="36:37" ht="14.25">
      <c r="AJ1942" s="287"/>
      <c r="AK1942" s="287"/>
    </row>
    <row r="1943" spans="36:37" ht="14.25">
      <c r="AJ1943" s="287"/>
      <c r="AK1943" s="287"/>
    </row>
    <row r="1944" spans="36:37" ht="14.25">
      <c r="AJ1944" s="287"/>
      <c r="AK1944" s="287"/>
    </row>
    <row r="1945" spans="36:37" ht="14.25">
      <c r="AJ1945" s="287"/>
      <c r="AK1945" s="287"/>
    </row>
    <row r="1946" spans="36:37" ht="14.25">
      <c r="AJ1946" s="287"/>
      <c r="AK1946" s="287"/>
    </row>
    <row r="1947" spans="36:37" ht="14.25">
      <c r="AJ1947" s="287"/>
      <c r="AK1947" s="287"/>
    </row>
    <row r="1948" spans="36:37" ht="14.25">
      <c r="AJ1948" s="287"/>
      <c r="AK1948" s="287"/>
    </row>
    <row r="1949" spans="36:37" ht="14.25">
      <c r="AJ1949" s="287"/>
      <c r="AK1949" s="287"/>
    </row>
    <row r="1950" spans="36:37" ht="14.25">
      <c r="AJ1950" s="287"/>
      <c r="AK1950" s="287"/>
    </row>
    <row r="1951" spans="36:37" ht="14.25">
      <c r="AJ1951" s="287"/>
      <c r="AK1951" s="287"/>
    </row>
    <row r="1952" spans="36:37" ht="14.25">
      <c r="AJ1952" s="287"/>
      <c r="AK1952" s="287"/>
    </row>
    <row r="1953" spans="36:37" ht="14.25">
      <c r="AJ1953" s="287"/>
      <c r="AK1953" s="287"/>
    </row>
    <row r="1954" spans="36:37" ht="14.25">
      <c r="AJ1954" s="287"/>
      <c r="AK1954" s="287"/>
    </row>
    <row r="1955" spans="36:37" ht="14.25">
      <c r="AJ1955" s="287"/>
      <c r="AK1955" s="287"/>
    </row>
    <row r="1956" spans="36:37" ht="14.25">
      <c r="AJ1956" s="287"/>
      <c r="AK1956" s="287"/>
    </row>
    <row r="1957" spans="36:37" ht="14.25">
      <c r="AJ1957" s="287"/>
      <c r="AK1957" s="287"/>
    </row>
    <row r="1958" spans="36:37" ht="14.25">
      <c r="AJ1958" s="287"/>
      <c r="AK1958" s="287"/>
    </row>
    <row r="1959" spans="36:37" ht="14.25">
      <c r="AJ1959" s="287"/>
      <c r="AK1959" s="287"/>
    </row>
    <row r="1960" spans="36:37" ht="14.25">
      <c r="AJ1960" s="287"/>
      <c r="AK1960" s="287"/>
    </row>
    <row r="1961" spans="36:37" ht="14.25">
      <c r="AJ1961" s="287"/>
      <c r="AK1961" s="287"/>
    </row>
    <row r="1962" spans="36:37" ht="14.25">
      <c r="AJ1962" s="287"/>
      <c r="AK1962" s="287"/>
    </row>
    <row r="1963" spans="36:37" ht="14.25">
      <c r="AJ1963" s="287"/>
      <c r="AK1963" s="287"/>
    </row>
    <row r="1964" spans="36:37" ht="14.25">
      <c r="AJ1964" s="287"/>
      <c r="AK1964" s="287"/>
    </row>
    <row r="1965" spans="36:37" ht="14.25">
      <c r="AJ1965" s="287"/>
      <c r="AK1965" s="287"/>
    </row>
    <row r="1966" spans="36:37" ht="14.25">
      <c r="AJ1966" s="287"/>
      <c r="AK1966" s="287"/>
    </row>
    <row r="1967" spans="36:37" ht="14.25">
      <c r="AJ1967" s="287"/>
      <c r="AK1967" s="287"/>
    </row>
    <row r="1968" spans="36:37" ht="14.25">
      <c r="AJ1968" s="287"/>
      <c r="AK1968" s="287"/>
    </row>
    <row r="1969" spans="36:37" ht="14.25">
      <c r="AJ1969" s="287"/>
      <c r="AK1969" s="287"/>
    </row>
    <row r="1970" spans="36:37" ht="14.25">
      <c r="AJ1970" s="287"/>
      <c r="AK1970" s="287"/>
    </row>
    <row r="1971" spans="36:37" ht="14.25">
      <c r="AJ1971" s="287"/>
      <c r="AK1971" s="287"/>
    </row>
    <row r="1972" spans="36:37" ht="14.25">
      <c r="AJ1972" s="287"/>
      <c r="AK1972" s="287"/>
    </row>
    <row r="1973" spans="36:37" ht="14.25">
      <c r="AJ1973" s="287"/>
      <c r="AK1973" s="287"/>
    </row>
    <row r="1974" spans="36:37" ht="14.25">
      <c r="AJ1974" s="287"/>
      <c r="AK1974" s="287"/>
    </row>
    <row r="1975" spans="36:37" ht="14.25">
      <c r="AJ1975" s="287"/>
      <c r="AK1975" s="287"/>
    </row>
    <row r="1976" spans="36:37" ht="14.25">
      <c r="AJ1976" s="287"/>
      <c r="AK1976" s="287"/>
    </row>
    <row r="1977" spans="36:37" ht="14.25">
      <c r="AJ1977" s="287"/>
      <c r="AK1977" s="287"/>
    </row>
    <row r="1978" spans="36:37" ht="14.25">
      <c r="AJ1978" s="287"/>
      <c r="AK1978" s="287"/>
    </row>
    <row r="1979" spans="36:37" ht="14.25">
      <c r="AJ1979" s="287"/>
      <c r="AK1979" s="287"/>
    </row>
    <row r="1980" spans="36:37" ht="14.25">
      <c r="AJ1980" s="287"/>
      <c r="AK1980" s="287"/>
    </row>
    <row r="1981" spans="36:37" ht="14.25">
      <c r="AJ1981" s="287"/>
      <c r="AK1981" s="287"/>
    </row>
    <row r="1982" spans="36:37" ht="14.25">
      <c r="AJ1982" s="287"/>
      <c r="AK1982" s="287"/>
    </row>
    <row r="1983" spans="36:37" ht="14.25">
      <c r="AJ1983" s="287"/>
      <c r="AK1983" s="287"/>
    </row>
    <row r="1984" spans="36:37" ht="14.25">
      <c r="AJ1984" s="287"/>
      <c r="AK1984" s="287"/>
    </row>
    <row r="1985" spans="36:37" ht="14.25">
      <c r="AJ1985" s="287"/>
      <c r="AK1985" s="287"/>
    </row>
    <row r="1986" spans="36:37" ht="14.25">
      <c r="AJ1986" s="287"/>
      <c r="AK1986" s="287"/>
    </row>
    <row r="1987" spans="36:37" ht="14.25">
      <c r="AJ1987" s="287"/>
      <c r="AK1987" s="287"/>
    </row>
    <row r="1988" spans="36:37" ht="14.25">
      <c r="AJ1988" s="287"/>
      <c r="AK1988" s="287"/>
    </row>
    <row r="1989" spans="36:37" ht="14.25">
      <c r="AJ1989" s="287"/>
      <c r="AK1989" s="287"/>
    </row>
    <row r="1990" spans="36:37" ht="14.25">
      <c r="AJ1990" s="287"/>
      <c r="AK1990" s="287"/>
    </row>
    <row r="1991" spans="36:37" ht="14.25">
      <c r="AJ1991" s="287"/>
      <c r="AK1991" s="287"/>
    </row>
    <row r="1992" spans="36:37" ht="14.25">
      <c r="AJ1992" s="287"/>
      <c r="AK1992" s="287"/>
    </row>
    <row r="1993" spans="36:37" ht="14.25">
      <c r="AJ1993" s="287"/>
      <c r="AK1993" s="287"/>
    </row>
    <row r="1994" spans="36:37" ht="14.25">
      <c r="AJ1994" s="287"/>
      <c r="AK1994" s="287"/>
    </row>
    <row r="1995" spans="36:37" ht="14.25">
      <c r="AJ1995" s="287"/>
      <c r="AK1995" s="287"/>
    </row>
    <row r="1996" spans="36:37" ht="14.25">
      <c r="AJ1996" s="287"/>
      <c r="AK1996" s="287"/>
    </row>
    <row r="1997" spans="36:37" ht="14.25">
      <c r="AJ1997" s="287"/>
      <c r="AK1997" s="287"/>
    </row>
    <row r="1998" spans="36:37" ht="14.25">
      <c r="AJ1998" s="287"/>
      <c r="AK1998" s="287"/>
    </row>
    <row r="1999" spans="36:37" ht="14.25">
      <c r="AJ1999" s="287"/>
      <c r="AK1999" s="287"/>
    </row>
    <row r="2000" spans="36:37" ht="14.25">
      <c r="AJ2000" s="287"/>
      <c r="AK2000" s="287"/>
    </row>
    <row r="2001" spans="36:37" ht="14.25">
      <c r="AJ2001" s="287"/>
      <c r="AK2001" s="287"/>
    </row>
    <row r="2002" spans="36:37" ht="14.25">
      <c r="AJ2002" s="287"/>
      <c r="AK2002" s="287"/>
    </row>
    <row r="2003" spans="36:37" ht="14.25">
      <c r="AJ2003" s="287"/>
      <c r="AK2003" s="287"/>
    </row>
    <row r="2004" spans="36:37" ht="14.25">
      <c r="AJ2004" s="287"/>
      <c r="AK2004" s="287"/>
    </row>
    <row r="2005" spans="36:37" ht="14.25">
      <c r="AJ2005" s="287"/>
      <c r="AK2005" s="287"/>
    </row>
    <row r="2006" spans="36:37" ht="14.25">
      <c r="AJ2006" s="287"/>
      <c r="AK2006" s="287"/>
    </row>
    <row r="2007" spans="36:37" ht="14.25">
      <c r="AJ2007" s="287"/>
      <c r="AK2007" s="287"/>
    </row>
    <row r="2008" spans="36:37" ht="14.25">
      <c r="AJ2008" s="287"/>
      <c r="AK2008" s="287"/>
    </row>
    <row r="2009" spans="36:37" ht="14.25">
      <c r="AJ2009" s="287"/>
      <c r="AK2009" s="287"/>
    </row>
    <row r="2010" spans="36:37" ht="14.25">
      <c r="AJ2010" s="287"/>
      <c r="AK2010" s="287"/>
    </row>
    <row r="2011" spans="36:37" ht="14.25">
      <c r="AJ2011" s="287"/>
      <c r="AK2011" s="287"/>
    </row>
    <row r="2012" spans="36:37" ht="14.25">
      <c r="AJ2012" s="287"/>
      <c r="AK2012" s="287"/>
    </row>
    <row r="2013" spans="36:37" ht="14.25">
      <c r="AJ2013" s="287"/>
      <c r="AK2013" s="287"/>
    </row>
    <row r="2014" spans="36:37" ht="14.25">
      <c r="AJ2014" s="287"/>
      <c r="AK2014" s="287"/>
    </row>
    <row r="2015" spans="36:37" ht="14.25">
      <c r="AJ2015" s="287"/>
      <c r="AK2015" s="287"/>
    </row>
    <row r="2016" spans="36:37" ht="14.25">
      <c r="AJ2016" s="287"/>
      <c r="AK2016" s="287"/>
    </row>
    <row r="2017" spans="36:37" ht="14.25">
      <c r="AJ2017" s="287"/>
      <c r="AK2017" s="287"/>
    </row>
    <row r="2018" spans="36:37" ht="14.25">
      <c r="AJ2018" s="287"/>
      <c r="AK2018" s="287"/>
    </row>
    <row r="2019" spans="36:37" ht="14.25">
      <c r="AJ2019" s="287"/>
      <c r="AK2019" s="287"/>
    </row>
    <row r="2020" spans="36:37" ht="14.25">
      <c r="AJ2020" s="287"/>
      <c r="AK2020" s="287"/>
    </row>
    <row r="2021" spans="36:37" ht="14.25">
      <c r="AJ2021" s="287"/>
      <c r="AK2021" s="287"/>
    </row>
    <row r="2022" spans="36:37" ht="14.25">
      <c r="AJ2022" s="287"/>
      <c r="AK2022" s="287"/>
    </row>
    <row r="2023" spans="36:37" ht="14.25">
      <c r="AJ2023" s="287"/>
      <c r="AK2023" s="287"/>
    </row>
    <row r="2024" spans="36:37" ht="14.25">
      <c r="AJ2024" s="287"/>
      <c r="AK2024" s="287"/>
    </row>
    <row r="2025" spans="36:37" ht="14.25">
      <c r="AJ2025" s="287"/>
      <c r="AK2025" s="287"/>
    </row>
    <row r="2026" spans="36:37" ht="14.25">
      <c r="AJ2026" s="287"/>
      <c r="AK2026" s="287"/>
    </row>
    <row r="2027" spans="36:37" ht="14.25">
      <c r="AJ2027" s="287"/>
      <c r="AK2027" s="287"/>
    </row>
    <row r="2028" spans="36:37" ht="14.25">
      <c r="AJ2028" s="287"/>
      <c r="AK2028" s="287"/>
    </row>
    <row r="2029" spans="36:37" ht="14.25">
      <c r="AJ2029" s="287"/>
      <c r="AK2029" s="287"/>
    </row>
    <row r="2030" spans="36:37" ht="14.25">
      <c r="AJ2030" s="287"/>
      <c r="AK2030" s="287"/>
    </row>
    <row r="2031" spans="36:37" ht="14.25">
      <c r="AJ2031" s="287"/>
      <c r="AK2031" s="287"/>
    </row>
    <row r="2032" spans="36:37" ht="14.25">
      <c r="AJ2032" s="287"/>
      <c r="AK2032" s="287"/>
    </row>
    <row r="2033" spans="36:37" ht="14.25">
      <c r="AJ2033" s="287"/>
      <c r="AK2033" s="287"/>
    </row>
    <row r="2034" spans="36:37" ht="14.25">
      <c r="AJ2034" s="287"/>
      <c r="AK2034" s="287"/>
    </row>
    <row r="2035" spans="36:37" ht="14.25">
      <c r="AJ2035" s="287"/>
      <c r="AK2035" s="287"/>
    </row>
    <row r="2036" spans="36:37" ht="14.25">
      <c r="AJ2036" s="287"/>
      <c r="AK2036" s="287"/>
    </row>
    <row r="2037" spans="36:37" ht="14.25">
      <c r="AJ2037" s="287"/>
      <c r="AK2037" s="287"/>
    </row>
    <row r="2038" spans="36:37" ht="14.25">
      <c r="AJ2038" s="287"/>
      <c r="AK2038" s="287"/>
    </row>
    <row r="2039" spans="36:37" ht="14.25">
      <c r="AJ2039" s="287"/>
      <c r="AK2039" s="287"/>
    </row>
    <row r="2040" spans="36:37" ht="14.25">
      <c r="AJ2040" s="287"/>
      <c r="AK2040" s="287"/>
    </row>
    <row r="2041" spans="36:37" ht="14.25">
      <c r="AJ2041" s="287"/>
      <c r="AK2041" s="287"/>
    </row>
    <row r="2042" spans="36:37" ht="14.25">
      <c r="AJ2042" s="287"/>
      <c r="AK2042" s="287"/>
    </row>
    <row r="2043" spans="36:37" ht="14.25">
      <c r="AJ2043" s="287"/>
      <c r="AK2043" s="287"/>
    </row>
    <row r="2044" spans="36:37" ht="14.25">
      <c r="AJ2044" s="287"/>
      <c r="AK2044" s="287"/>
    </row>
    <row r="2045" spans="36:37" ht="14.25">
      <c r="AJ2045" s="287"/>
      <c r="AK2045" s="287"/>
    </row>
    <row r="2046" spans="36:37" ht="14.25">
      <c r="AJ2046" s="287"/>
      <c r="AK2046" s="287"/>
    </row>
    <row r="2047" spans="36:37" ht="14.25">
      <c r="AJ2047" s="287"/>
      <c r="AK2047" s="287"/>
    </row>
    <row r="2048" spans="36:37" ht="14.25">
      <c r="AJ2048" s="287"/>
      <c r="AK2048" s="287"/>
    </row>
    <row r="2049" spans="36:37" ht="14.25">
      <c r="AJ2049" s="287"/>
      <c r="AK2049" s="287"/>
    </row>
    <row r="2050" spans="36:37" ht="14.25">
      <c r="AJ2050" s="287"/>
      <c r="AK2050" s="287"/>
    </row>
    <row r="2051" spans="36:37" ht="14.25">
      <c r="AJ2051" s="287"/>
      <c r="AK2051" s="287"/>
    </row>
    <row r="2052" spans="36:37" ht="14.25">
      <c r="AJ2052" s="287"/>
      <c r="AK2052" s="287"/>
    </row>
    <row r="2053" spans="36:37" ht="14.25">
      <c r="AJ2053" s="287"/>
      <c r="AK2053" s="287"/>
    </row>
    <row r="2054" spans="36:37" ht="14.25">
      <c r="AJ2054" s="287"/>
      <c r="AK2054" s="287"/>
    </row>
    <row r="2055" spans="36:37" ht="14.25">
      <c r="AJ2055" s="287"/>
      <c r="AK2055" s="287"/>
    </row>
    <row r="2056" spans="36:37" ht="14.25">
      <c r="AJ2056" s="287"/>
      <c r="AK2056" s="287"/>
    </row>
    <row r="2057" spans="36:37" ht="14.25">
      <c r="AJ2057" s="287"/>
      <c r="AK2057" s="287"/>
    </row>
    <row r="2058" spans="36:37" ht="14.25">
      <c r="AJ2058" s="287"/>
      <c r="AK2058" s="287"/>
    </row>
    <row r="2059" spans="36:37" ht="14.25">
      <c r="AJ2059" s="287"/>
      <c r="AK2059" s="287"/>
    </row>
    <row r="2060" spans="36:37" ht="14.25">
      <c r="AJ2060" s="287"/>
      <c r="AK2060" s="287"/>
    </row>
    <row r="2061" spans="36:37" ht="14.25">
      <c r="AJ2061" s="287"/>
      <c r="AK2061" s="287"/>
    </row>
    <row r="2062" spans="36:37" ht="14.25">
      <c r="AJ2062" s="287"/>
      <c r="AK2062" s="287"/>
    </row>
    <row r="2063" spans="36:37" ht="14.25">
      <c r="AJ2063" s="287"/>
      <c r="AK2063" s="287"/>
    </row>
    <row r="2064" spans="36:37" ht="14.25">
      <c r="AJ2064" s="287"/>
      <c r="AK2064" s="287"/>
    </row>
    <row r="2065" spans="36:37" ht="14.25">
      <c r="AJ2065" s="287"/>
      <c r="AK2065" s="287"/>
    </row>
    <row r="2066" spans="36:37" ht="14.25">
      <c r="AJ2066" s="287"/>
      <c r="AK2066" s="287"/>
    </row>
    <row r="2067" spans="36:37" ht="14.25">
      <c r="AJ2067" s="287"/>
      <c r="AK2067" s="287"/>
    </row>
    <row r="2068" spans="36:37" ht="14.25">
      <c r="AJ2068" s="287"/>
      <c r="AK2068" s="287"/>
    </row>
    <row r="2069" spans="36:37" ht="14.25">
      <c r="AJ2069" s="287"/>
      <c r="AK2069" s="287"/>
    </row>
    <row r="2070" spans="36:37" ht="14.25">
      <c r="AJ2070" s="287"/>
      <c r="AK2070" s="287"/>
    </row>
    <row r="2071" spans="36:37" ht="14.25">
      <c r="AJ2071" s="287"/>
      <c r="AK2071" s="287"/>
    </row>
    <row r="2072" spans="36:37" ht="14.25">
      <c r="AJ2072" s="287"/>
      <c r="AK2072" s="287"/>
    </row>
    <row r="2073" spans="36:37" ht="14.25">
      <c r="AJ2073" s="287"/>
      <c r="AK2073" s="287"/>
    </row>
    <row r="2074" spans="36:37" ht="14.25">
      <c r="AJ2074" s="287"/>
      <c r="AK2074" s="287"/>
    </row>
    <row r="2075" spans="36:37" ht="14.25">
      <c r="AJ2075" s="287"/>
      <c r="AK2075" s="287"/>
    </row>
    <row r="2076" spans="36:37" ht="14.25">
      <c r="AJ2076" s="287"/>
      <c r="AK2076" s="287"/>
    </row>
    <row r="2077" spans="36:37" ht="14.25">
      <c r="AJ2077" s="287"/>
      <c r="AK2077" s="287"/>
    </row>
    <row r="2078" spans="36:37" ht="14.25">
      <c r="AJ2078" s="287"/>
      <c r="AK2078" s="287"/>
    </row>
    <row r="2079" spans="36:37" ht="14.25">
      <c r="AJ2079" s="287"/>
      <c r="AK2079" s="287"/>
    </row>
    <row r="2080" spans="36:37" ht="14.25">
      <c r="AJ2080" s="287"/>
      <c r="AK2080" s="287"/>
    </row>
    <row r="2081" spans="36:37" ht="14.25">
      <c r="AJ2081" s="287"/>
      <c r="AK2081" s="287"/>
    </row>
    <row r="2082" spans="36:37" ht="14.25">
      <c r="AJ2082" s="287"/>
      <c r="AK2082" s="287"/>
    </row>
    <row r="2083" spans="36:37" ht="14.25">
      <c r="AJ2083" s="287"/>
      <c r="AK2083" s="287"/>
    </row>
    <row r="2084" spans="36:37" ht="14.25">
      <c r="AJ2084" s="287"/>
      <c r="AK2084" s="287"/>
    </row>
    <row r="2085" spans="36:37" ht="14.25">
      <c r="AJ2085" s="287"/>
      <c r="AK2085" s="287"/>
    </row>
    <row r="2086" spans="36:37" ht="14.25">
      <c r="AJ2086" s="287"/>
      <c r="AK2086" s="287"/>
    </row>
    <row r="2087" spans="36:37" ht="14.25">
      <c r="AJ2087" s="287"/>
      <c r="AK2087" s="287"/>
    </row>
    <row r="2088" spans="36:37" ht="14.25">
      <c r="AJ2088" s="287"/>
      <c r="AK2088" s="287"/>
    </row>
    <row r="2089" spans="36:37" ht="14.25">
      <c r="AJ2089" s="287"/>
      <c r="AK2089" s="287"/>
    </row>
    <row r="2090" spans="36:37" ht="14.25">
      <c r="AJ2090" s="287"/>
      <c r="AK2090" s="287"/>
    </row>
    <row r="2091" spans="36:37" ht="14.25">
      <c r="AJ2091" s="287"/>
      <c r="AK2091" s="287"/>
    </row>
    <row r="2092" spans="36:37" ht="14.25">
      <c r="AJ2092" s="287"/>
      <c r="AK2092" s="287"/>
    </row>
    <row r="2093" spans="36:37" ht="14.25">
      <c r="AJ2093" s="287"/>
      <c r="AK2093" s="287"/>
    </row>
    <row r="2094" spans="36:37" ht="14.25">
      <c r="AJ2094" s="287"/>
      <c r="AK2094" s="287"/>
    </row>
    <row r="2095" spans="36:37" ht="14.25">
      <c r="AJ2095" s="287"/>
      <c r="AK2095" s="287"/>
    </row>
    <row r="2096" spans="36:37" ht="14.25">
      <c r="AJ2096" s="287"/>
      <c r="AK2096" s="287"/>
    </row>
    <row r="2097" spans="36:37" ht="14.25">
      <c r="AJ2097" s="287"/>
      <c r="AK2097" s="287"/>
    </row>
    <row r="2098" spans="36:37" ht="14.25">
      <c r="AJ2098" s="287"/>
      <c r="AK2098" s="287"/>
    </row>
    <row r="2099" spans="36:37" ht="14.25">
      <c r="AJ2099" s="287"/>
      <c r="AK2099" s="287"/>
    </row>
    <row r="2100" spans="36:37" ht="14.25">
      <c r="AJ2100" s="287"/>
      <c r="AK2100" s="287"/>
    </row>
    <row r="2101" spans="36:37" ht="14.25">
      <c r="AJ2101" s="287"/>
      <c r="AK2101" s="287"/>
    </row>
    <row r="2102" spans="36:37" ht="14.25">
      <c r="AJ2102" s="287"/>
      <c r="AK2102" s="287"/>
    </row>
    <row r="2103" spans="36:37" ht="14.25">
      <c r="AJ2103" s="287"/>
      <c r="AK2103" s="287"/>
    </row>
    <row r="2104" spans="36:37" ht="14.25">
      <c r="AJ2104" s="287"/>
      <c r="AK2104" s="287"/>
    </row>
    <row r="2105" spans="36:37" ht="14.25">
      <c r="AJ2105" s="287"/>
      <c r="AK2105" s="287"/>
    </row>
    <row r="2106" spans="36:37" ht="14.25">
      <c r="AJ2106" s="287"/>
      <c r="AK2106" s="287"/>
    </row>
    <row r="2107" spans="36:37" ht="14.25">
      <c r="AJ2107" s="287"/>
      <c r="AK2107" s="287"/>
    </row>
    <row r="2108" spans="36:37" ht="14.25">
      <c r="AJ2108" s="287"/>
      <c r="AK2108" s="287"/>
    </row>
    <row r="2109" spans="36:37" ht="14.25">
      <c r="AJ2109" s="287"/>
      <c r="AK2109" s="287"/>
    </row>
    <row r="2110" spans="36:37" ht="14.25">
      <c r="AJ2110" s="287"/>
      <c r="AK2110" s="287"/>
    </row>
    <row r="2111" spans="36:37" ht="14.25">
      <c r="AJ2111" s="287"/>
      <c r="AK2111" s="287"/>
    </row>
    <row r="2112" spans="36:37" ht="14.25">
      <c r="AJ2112" s="287"/>
      <c r="AK2112" s="287"/>
    </row>
    <row r="2113" spans="36:37" ht="14.25">
      <c r="AJ2113" s="287"/>
      <c r="AK2113" s="287"/>
    </row>
    <row r="2114" spans="36:37" ht="14.25">
      <c r="AJ2114" s="287"/>
      <c r="AK2114" s="287"/>
    </row>
    <row r="2115" spans="36:37" ht="14.25">
      <c r="AJ2115" s="287"/>
      <c r="AK2115" s="287"/>
    </row>
    <row r="2116" spans="36:37" ht="14.25">
      <c r="AJ2116" s="287"/>
      <c r="AK2116" s="287"/>
    </row>
    <row r="2117" spans="36:37" ht="14.25">
      <c r="AJ2117" s="287"/>
      <c r="AK2117" s="287"/>
    </row>
    <row r="2118" spans="36:37" ht="14.25">
      <c r="AJ2118" s="287"/>
      <c r="AK2118" s="287"/>
    </row>
    <row r="2119" spans="36:37" ht="14.25">
      <c r="AJ2119" s="287"/>
      <c r="AK2119" s="287"/>
    </row>
    <row r="2120" spans="36:37" ht="14.25">
      <c r="AJ2120" s="287"/>
      <c r="AK2120" s="287"/>
    </row>
    <row r="2121" spans="36:37" ht="14.25">
      <c r="AJ2121" s="287"/>
      <c r="AK2121" s="287"/>
    </row>
    <row r="2122" spans="36:37" ht="14.25">
      <c r="AJ2122" s="287"/>
      <c r="AK2122" s="287"/>
    </row>
    <row r="2123" spans="36:37" ht="14.25">
      <c r="AJ2123" s="287"/>
      <c r="AK2123" s="287"/>
    </row>
    <row r="2124" spans="36:37" ht="14.25">
      <c r="AJ2124" s="287"/>
      <c r="AK2124" s="287"/>
    </row>
    <row r="2125" spans="36:37" ht="14.25">
      <c r="AJ2125" s="287"/>
      <c r="AK2125" s="287"/>
    </row>
    <row r="2126" spans="36:37" ht="14.25">
      <c r="AJ2126" s="287"/>
      <c r="AK2126" s="287"/>
    </row>
    <row r="2127" spans="36:37" ht="14.25">
      <c r="AJ2127" s="287"/>
      <c r="AK2127" s="287"/>
    </row>
    <row r="2128" spans="36:37" ht="14.25">
      <c r="AJ2128" s="287"/>
      <c r="AK2128" s="287"/>
    </row>
    <row r="2129" spans="36:37" ht="14.25">
      <c r="AJ2129" s="287"/>
      <c r="AK2129" s="287"/>
    </row>
    <row r="2130" spans="36:37" ht="14.25">
      <c r="AJ2130" s="287"/>
      <c r="AK2130" s="287"/>
    </row>
    <row r="2131" spans="36:37" ht="14.25">
      <c r="AJ2131" s="287"/>
      <c r="AK2131" s="287"/>
    </row>
    <row r="2132" spans="36:37" ht="14.25">
      <c r="AJ2132" s="287"/>
      <c r="AK2132" s="287"/>
    </row>
    <row r="2133" spans="36:37" ht="14.25">
      <c r="AJ2133" s="287"/>
      <c r="AK2133" s="287"/>
    </row>
    <row r="2134" spans="36:37" ht="14.25">
      <c r="AJ2134" s="287"/>
      <c r="AK2134" s="287"/>
    </row>
    <row r="2135" spans="36:37" ht="14.25">
      <c r="AJ2135" s="287"/>
      <c r="AK2135" s="287"/>
    </row>
    <row r="2136" spans="36:37" ht="14.25">
      <c r="AJ2136" s="287"/>
      <c r="AK2136" s="287"/>
    </row>
    <row r="2137" spans="36:37" ht="14.25">
      <c r="AJ2137" s="287"/>
      <c r="AK2137" s="287"/>
    </row>
    <row r="2138" spans="36:37" ht="14.25">
      <c r="AJ2138" s="287"/>
      <c r="AK2138" s="287"/>
    </row>
    <row r="2139" spans="36:37" ht="14.25">
      <c r="AJ2139" s="287"/>
      <c r="AK2139" s="287"/>
    </row>
    <row r="2140" spans="36:37" ht="14.25">
      <c r="AJ2140" s="287"/>
      <c r="AK2140" s="287"/>
    </row>
    <row r="2141" spans="36:37" ht="14.25">
      <c r="AJ2141" s="287"/>
      <c r="AK2141" s="287"/>
    </row>
    <row r="2142" spans="36:37" ht="14.25">
      <c r="AJ2142" s="287"/>
      <c r="AK2142" s="287"/>
    </row>
    <row r="2143" spans="36:37" ht="14.25">
      <c r="AJ2143" s="287"/>
      <c r="AK2143" s="287"/>
    </row>
    <row r="2144" spans="36:37" ht="14.25">
      <c r="AJ2144" s="287"/>
      <c r="AK2144" s="287"/>
    </row>
    <row r="2145" spans="36:37" ht="14.25">
      <c r="AJ2145" s="287"/>
      <c r="AK2145" s="287"/>
    </row>
    <row r="2146" spans="36:37" ht="14.25">
      <c r="AJ2146" s="287"/>
      <c r="AK2146" s="287"/>
    </row>
    <row r="2147" spans="36:37" ht="14.25">
      <c r="AJ2147" s="287"/>
      <c r="AK2147" s="287"/>
    </row>
    <row r="2148" spans="36:37" ht="14.25">
      <c r="AJ2148" s="287"/>
      <c r="AK2148" s="287"/>
    </row>
    <row r="2149" spans="36:37" ht="14.25">
      <c r="AJ2149" s="287"/>
      <c r="AK2149" s="287"/>
    </row>
    <row r="2150" spans="36:37" ht="14.25">
      <c r="AJ2150" s="287"/>
      <c r="AK2150" s="287"/>
    </row>
    <row r="2151" spans="36:37" ht="14.25">
      <c r="AJ2151" s="287"/>
      <c r="AK2151" s="287"/>
    </row>
    <row r="2152" spans="36:37" ht="14.25">
      <c r="AJ2152" s="287"/>
      <c r="AK2152" s="287"/>
    </row>
    <row r="2153" spans="36:37" ht="14.25">
      <c r="AJ2153" s="287"/>
      <c r="AK2153" s="287"/>
    </row>
    <row r="2154" spans="36:37" ht="14.25">
      <c r="AJ2154" s="287"/>
      <c r="AK2154" s="287"/>
    </row>
    <row r="2155" spans="36:37" ht="14.25">
      <c r="AJ2155" s="287"/>
      <c r="AK2155" s="287"/>
    </row>
    <row r="2156" spans="36:37" ht="14.25">
      <c r="AJ2156" s="287"/>
      <c r="AK2156" s="287"/>
    </row>
    <row r="2157" spans="36:37" ht="14.25">
      <c r="AJ2157" s="287"/>
      <c r="AK2157" s="287"/>
    </row>
    <row r="2158" spans="36:37" ht="14.25">
      <c r="AJ2158" s="287"/>
      <c r="AK2158" s="287"/>
    </row>
    <row r="2159" spans="36:37" ht="14.25">
      <c r="AJ2159" s="287"/>
      <c r="AK2159" s="287"/>
    </row>
    <row r="2160" spans="36:37" ht="14.25">
      <c r="AJ2160" s="287"/>
      <c r="AK2160" s="287"/>
    </row>
    <row r="2161" spans="36:37" ht="14.25">
      <c r="AJ2161" s="287"/>
      <c r="AK2161" s="287"/>
    </row>
    <row r="2162" spans="36:37" ht="14.25">
      <c r="AJ2162" s="287"/>
      <c r="AK2162" s="287"/>
    </row>
    <row r="2163" spans="36:37" ht="14.25">
      <c r="AJ2163" s="287"/>
      <c r="AK2163" s="287"/>
    </row>
    <row r="2164" spans="36:37" ht="14.25">
      <c r="AJ2164" s="287"/>
      <c r="AK2164" s="287"/>
    </row>
    <row r="2165" spans="36:37" ht="14.25">
      <c r="AJ2165" s="287"/>
      <c r="AK2165" s="287"/>
    </row>
    <row r="2166" spans="36:37" ht="14.25">
      <c r="AJ2166" s="287"/>
      <c r="AK2166" s="287"/>
    </row>
    <row r="2167" spans="36:37" ht="14.25">
      <c r="AJ2167" s="287"/>
      <c r="AK2167" s="287"/>
    </row>
    <row r="2168" spans="36:37" ht="14.25">
      <c r="AJ2168" s="287"/>
      <c r="AK2168" s="287"/>
    </row>
    <row r="2169" spans="36:37" ht="14.25">
      <c r="AJ2169" s="287"/>
      <c r="AK2169" s="287"/>
    </row>
    <row r="2170" spans="36:37" ht="14.25">
      <c r="AJ2170" s="287"/>
      <c r="AK2170" s="287"/>
    </row>
    <row r="2171" spans="36:37" ht="14.25">
      <c r="AJ2171" s="287"/>
      <c r="AK2171" s="287"/>
    </row>
    <row r="2172" spans="36:37" ht="14.25">
      <c r="AJ2172" s="287"/>
      <c r="AK2172" s="287"/>
    </row>
    <row r="2173" spans="36:37" ht="14.25">
      <c r="AJ2173" s="287"/>
      <c r="AK2173" s="287"/>
    </row>
    <row r="2174" spans="36:37" ht="14.25">
      <c r="AJ2174" s="287"/>
      <c r="AK2174" s="287"/>
    </row>
    <row r="2175" spans="36:37" ht="14.25">
      <c r="AJ2175" s="287"/>
      <c r="AK2175" s="287"/>
    </row>
    <row r="2176" spans="36:37" ht="14.25">
      <c r="AJ2176" s="287"/>
      <c r="AK2176" s="287"/>
    </row>
    <row r="2177" spans="36:37" ht="14.25">
      <c r="AJ2177" s="287"/>
      <c r="AK2177" s="287"/>
    </row>
    <row r="2178" spans="36:37" ht="14.25">
      <c r="AJ2178" s="287"/>
      <c r="AK2178" s="287"/>
    </row>
    <row r="2179" spans="36:37" ht="14.25">
      <c r="AJ2179" s="287"/>
      <c r="AK2179" s="287"/>
    </row>
    <row r="2180" spans="36:37" ht="14.25">
      <c r="AJ2180" s="287"/>
      <c r="AK2180" s="287"/>
    </row>
    <row r="2181" spans="36:37" ht="14.25">
      <c r="AJ2181" s="287"/>
      <c r="AK2181" s="287"/>
    </row>
    <row r="2182" spans="36:37" ht="14.25">
      <c r="AJ2182" s="287"/>
      <c r="AK2182" s="287"/>
    </row>
    <row r="2183" spans="36:37" ht="14.25">
      <c r="AJ2183" s="287"/>
      <c r="AK2183" s="287"/>
    </row>
    <row r="2184" spans="36:37" ht="14.25">
      <c r="AJ2184" s="287"/>
      <c r="AK2184" s="287"/>
    </row>
    <row r="2185" spans="36:37" ht="14.25">
      <c r="AJ2185" s="287"/>
      <c r="AK2185" s="287"/>
    </row>
    <row r="2186" spans="36:37" ht="14.25">
      <c r="AJ2186" s="287"/>
      <c r="AK2186" s="287"/>
    </row>
    <row r="2187" spans="36:37" ht="14.25">
      <c r="AJ2187" s="287"/>
      <c r="AK2187" s="287"/>
    </row>
    <row r="2188" spans="36:37" ht="14.25">
      <c r="AJ2188" s="287"/>
      <c r="AK2188" s="287"/>
    </row>
    <row r="2189" spans="36:37" ht="14.25">
      <c r="AJ2189" s="287"/>
      <c r="AK2189" s="287"/>
    </row>
    <row r="2190" spans="36:37" ht="14.25">
      <c r="AJ2190" s="287"/>
      <c r="AK2190" s="287"/>
    </row>
    <row r="2191" spans="36:37" ht="14.25">
      <c r="AJ2191" s="287"/>
      <c r="AK2191" s="287"/>
    </row>
    <row r="2192" spans="36:37" ht="14.25">
      <c r="AJ2192" s="287"/>
      <c r="AK2192" s="287"/>
    </row>
    <row r="2193" spans="36:37" ht="14.25">
      <c r="AJ2193" s="287"/>
      <c r="AK2193" s="287"/>
    </row>
    <row r="2194" spans="36:37" ht="14.25">
      <c r="AJ2194" s="287"/>
      <c r="AK2194" s="287"/>
    </row>
    <row r="2195" spans="36:37" ht="14.25">
      <c r="AJ2195" s="287"/>
      <c r="AK2195" s="287"/>
    </row>
    <row r="2196" spans="36:37" ht="14.25">
      <c r="AJ2196" s="287"/>
      <c r="AK2196" s="287"/>
    </row>
    <row r="2197" spans="36:37" ht="14.25">
      <c r="AJ2197" s="287"/>
      <c r="AK2197" s="287"/>
    </row>
    <row r="2198" spans="36:37" ht="14.25">
      <c r="AJ2198" s="287"/>
      <c r="AK2198" s="287"/>
    </row>
    <row r="2199" spans="36:37" ht="14.25">
      <c r="AJ2199" s="287"/>
      <c r="AK2199" s="287"/>
    </row>
    <row r="2200" spans="36:37" ht="14.25">
      <c r="AJ2200" s="287"/>
      <c r="AK2200" s="287"/>
    </row>
    <row r="2201" spans="36:37" ht="14.25">
      <c r="AJ2201" s="287"/>
      <c r="AK2201" s="287"/>
    </row>
    <row r="2202" spans="36:37" ht="14.25">
      <c r="AJ2202" s="287"/>
      <c r="AK2202" s="287"/>
    </row>
    <row r="2203" spans="36:37" ht="14.25">
      <c r="AJ2203" s="287"/>
      <c r="AK2203" s="287"/>
    </row>
    <row r="2204" spans="36:37" ht="14.25">
      <c r="AJ2204" s="287"/>
      <c r="AK2204" s="287"/>
    </row>
    <row r="2205" spans="36:37" ht="14.25">
      <c r="AJ2205" s="287"/>
      <c r="AK2205" s="287"/>
    </row>
    <row r="2206" spans="36:37" ht="14.25">
      <c r="AJ2206" s="287"/>
      <c r="AK2206" s="287"/>
    </row>
    <row r="2207" spans="36:37" ht="14.25">
      <c r="AJ2207" s="287"/>
      <c r="AK2207" s="287"/>
    </row>
    <row r="2208" spans="36:37" ht="14.25">
      <c r="AJ2208" s="287"/>
      <c r="AK2208" s="287"/>
    </row>
    <row r="2209" spans="36:37" ht="14.25">
      <c r="AJ2209" s="287"/>
      <c r="AK2209" s="287"/>
    </row>
    <row r="2210" spans="36:37" ht="14.25">
      <c r="AJ2210" s="287"/>
      <c r="AK2210" s="287"/>
    </row>
    <row r="2211" spans="36:37" ht="14.25">
      <c r="AJ2211" s="287"/>
      <c r="AK2211" s="287"/>
    </row>
    <row r="2212" spans="36:37" ht="14.25">
      <c r="AJ2212" s="287"/>
      <c r="AK2212" s="287"/>
    </row>
    <row r="2213" spans="36:37" ht="14.25">
      <c r="AJ2213" s="287"/>
      <c r="AK2213" s="287"/>
    </row>
    <row r="2214" spans="36:37" ht="14.25">
      <c r="AJ2214" s="287"/>
      <c r="AK2214" s="287"/>
    </row>
    <row r="2215" spans="36:37" ht="14.25">
      <c r="AJ2215" s="287"/>
      <c r="AK2215" s="287"/>
    </row>
    <row r="2216" spans="36:37" ht="14.25">
      <c r="AJ2216" s="287"/>
      <c r="AK2216" s="287"/>
    </row>
    <row r="2217" spans="36:37" ht="14.25">
      <c r="AJ2217" s="287"/>
      <c r="AK2217" s="287"/>
    </row>
    <row r="2218" spans="36:37" ht="14.25">
      <c r="AJ2218" s="287"/>
      <c r="AK2218" s="287"/>
    </row>
    <row r="2219" spans="36:37" ht="14.25">
      <c r="AJ2219" s="287"/>
      <c r="AK2219" s="287"/>
    </row>
    <row r="2220" spans="36:37" ht="14.25">
      <c r="AJ2220" s="287"/>
      <c r="AK2220" s="287"/>
    </row>
    <row r="2221" spans="36:37" ht="14.25">
      <c r="AJ2221" s="287"/>
      <c r="AK2221" s="287"/>
    </row>
    <row r="2222" spans="36:37" ht="14.25">
      <c r="AJ2222" s="287"/>
      <c r="AK2222" s="287"/>
    </row>
    <row r="2223" spans="36:37" ht="14.25">
      <c r="AJ2223" s="287"/>
      <c r="AK2223" s="287"/>
    </row>
    <row r="2224" spans="36:37" ht="14.25">
      <c r="AJ2224" s="287"/>
      <c r="AK2224" s="287"/>
    </row>
    <row r="2225" spans="36:37" ht="14.25">
      <c r="AJ2225" s="287"/>
      <c r="AK2225" s="287"/>
    </row>
    <row r="2226" spans="36:37" ht="14.25">
      <c r="AJ2226" s="287"/>
      <c r="AK2226" s="287"/>
    </row>
    <row r="2227" spans="36:37" ht="14.25">
      <c r="AJ2227" s="287"/>
      <c r="AK2227" s="287"/>
    </row>
    <row r="2228" spans="36:37" ht="14.25">
      <c r="AJ2228" s="287"/>
      <c r="AK2228" s="287"/>
    </row>
    <row r="2229" spans="36:37" ht="14.25">
      <c r="AJ2229" s="287"/>
      <c r="AK2229" s="287"/>
    </row>
    <row r="2230" spans="36:37" ht="14.25">
      <c r="AJ2230" s="287"/>
      <c r="AK2230" s="287"/>
    </row>
    <row r="2231" spans="36:37" ht="14.25">
      <c r="AJ2231" s="287"/>
      <c r="AK2231" s="287"/>
    </row>
    <row r="2232" spans="36:37" ht="14.25">
      <c r="AJ2232" s="287"/>
      <c r="AK2232" s="287"/>
    </row>
    <row r="2233" spans="36:37" ht="14.25">
      <c r="AJ2233" s="287"/>
      <c r="AK2233" s="287"/>
    </row>
    <row r="2234" spans="36:37" ht="14.25">
      <c r="AJ2234" s="287"/>
      <c r="AK2234" s="287"/>
    </row>
    <row r="2235" spans="36:37" ht="14.25">
      <c r="AJ2235" s="287"/>
      <c r="AK2235" s="287"/>
    </row>
    <row r="2236" spans="36:37" ht="14.25">
      <c r="AJ2236" s="287"/>
      <c r="AK2236" s="287"/>
    </row>
    <row r="2237" spans="36:37" ht="14.25">
      <c r="AJ2237" s="287"/>
      <c r="AK2237" s="287"/>
    </row>
    <row r="2238" spans="36:37" ht="14.25">
      <c r="AJ2238" s="287"/>
      <c r="AK2238" s="287"/>
    </row>
    <row r="2239" spans="36:37" ht="14.25">
      <c r="AJ2239" s="287"/>
      <c r="AK2239" s="287"/>
    </row>
    <row r="2240" spans="36:37" ht="14.25">
      <c r="AJ2240" s="287"/>
      <c r="AK2240" s="287"/>
    </row>
    <row r="2241" spans="36:37" ht="14.25">
      <c r="AJ2241" s="287"/>
      <c r="AK2241" s="287"/>
    </row>
    <row r="2242" spans="36:37" ht="14.25">
      <c r="AJ2242" s="287"/>
      <c r="AK2242" s="287"/>
    </row>
    <row r="2243" spans="36:37" ht="14.25">
      <c r="AJ2243" s="287"/>
      <c r="AK2243" s="287"/>
    </row>
    <row r="2244" spans="36:37" ht="14.25">
      <c r="AJ2244" s="287"/>
      <c r="AK2244" s="287"/>
    </row>
    <row r="2245" spans="36:37" ht="14.25">
      <c r="AJ2245" s="287"/>
      <c r="AK2245" s="287"/>
    </row>
    <row r="2246" spans="36:37" ht="14.25">
      <c r="AJ2246" s="287"/>
      <c r="AK2246" s="287"/>
    </row>
    <row r="2247" spans="36:37" ht="14.25">
      <c r="AJ2247" s="287"/>
      <c r="AK2247" s="287"/>
    </row>
    <row r="2248" spans="36:37" ht="14.25">
      <c r="AJ2248" s="287"/>
      <c r="AK2248" s="287"/>
    </row>
    <row r="2249" spans="36:37" ht="14.25">
      <c r="AJ2249" s="287"/>
      <c r="AK2249" s="287"/>
    </row>
    <row r="2250" spans="36:37" ht="14.25">
      <c r="AJ2250" s="287"/>
      <c r="AK2250" s="287"/>
    </row>
    <row r="2251" spans="36:37" ht="14.25">
      <c r="AJ2251" s="287"/>
      <c r="AK2251" s="287"/>
    </row>
    <row r="2252" spans="36:37" ht="14.25">
      <c r="AJ2252" s="287"/>
      <c r="AK2252" s="287"/>
    </row>
    <row r="2253" spans="36:37" ht="14.25">
      <c r="AJ2253" s="287"/>
      <c r="AK2253" s="287"/>
    </row>
    <row r="2254" spans="36:37" ht="14.25">
      <c r="AJ2254" s="287"/>
      <c r="AK2254" s="287"/>
    </row>
    <row r="2255" spans="36:37" ht="14.25">
      <c r="AJ2255" s="287"/>
      <c r="AK2255" s="287"/>
    </row>
    <row r="2256" spans="36:37" ht="14.25">
      <c r="AJ2256" s="287"/>
      <c r="AK2256" s="287"/>
    </row>
    <row r="2257" spans="36:37" ht="14.25">
      <c r="AJ2257" s="287"/>
      <c r="AK2257" s="287"/>
    </row>
    <row r="2258" spans="36:37" ht="14.25">
      <c r="AJ2258" s="287"/>
      <c r="AK2258" s="287"/>
    </row>
    <row r="2259" spans="36:37" ht="14.25">
      <c r="AJ2259" s="287"/>
      <c r="AK2259" s="287"/>
    </row>
    <row r="2260" spans="36:37" ht="14.25">
      <c r="AJ2260" s="287"/>
      <c r="AK2260" s="287"/>
    </row>
    <row r="2261" spans="36:37" ht="14.25">
      <c r="AJ2261" s="287"/>
      <c r="AK2261" s="287"/>
    </row>
    <row r="2262" spans="36:37" ht="14.25">
      <c r="AJ2262" s="287"/>
      <c r="AK2262" s="287"/>
    </row>
    <row r="2263" spans="36:37" ht="14.25">
      <c r="AJ2263" s="287"/>
      <c r="AK2263" s="287"/>
    </row>
    <row r="2264" spans="36:37" ht="14.25">
      <c r="AJ2264" s="287"/>
      <c r="AK2264" s="287"/>
    </row>
    <row r="2265" spans="36:37" ht="14.25">
      <c r="AJ2265" s="287"/>
      <c r="AK2265" s="287"/>
    </row>
    <row r="2266" spans="36:37" ht="14.25">
      <c r="AJ2266" s="287"/>
      <c r="AK2266" s="287"/>
    </row>
    <row r="2267" spans="36:37" ht="14.25">
      <c r="AJ2267" s="287"/>
      <c r="AK2267" s="287"/>
    </row>
    <row r="2268" spans="36:37" ht="14.25">
      <c r="AJ2268" s="287"/>
      <c r="AK2268" s="287"/>
    </row>
    <row r="2269" spans="36:37" ht="14.25">
      <c r="AJ2269" s="287"/>
      <c r="AK2269" s="287"/>
    </row>
    <row r="2270" spans="36:37" ht="14.25">
      <c r="AJ2270" s="287"/>
      <c r="AK2270" s="287"/>
    </row>
    <row r="2271" spans="36:37" ht="14.25">
      <c r="AJ2271" s="287"/>
      <c r="AK2271" s="287"/>
    </row>
    <row r="2272" spans="36:37" ht="14.25">
      <c r="AJ2272" s="287"/>
      <c r="AK2272" s="287"/>
    </row>
    <row r="2273" spans="36:37" ht="14.25">
      <c r="AJ2273" s="287"/>
      <c r="AK2273" s="287"/>
    </row>
    <row r="2274" spans="36:37" ht="14.25">
      <c r="AJ2274" s="287"/>
      <c r="AK2274" s="287"/>
    </row>
    <row r="2275" spans="36:37" ht="14.25">
      <c r="AJ2275" s="287"/>
      <c r="AK2275" s="287"/>
    </row>
    <row r="2276" spans="36:37" ht="14.25">
      <c r="AJ2276" s="287"/>
      <c r="AK2276" s="287"/>
    </row>
    <row r="2277" spans="36:37" ht="14.25">
      <c r="AJ2277" s="287"/>
      <c r="AK2277" s="287"/>
    </row>
    <row r="2278" spans="36:37" ht="14.25">
      <c r="AJ2278" s="287"/>
      <c r="AK2278" s="287"/>
    </row>
    <row r="2279" spans="36:37" ht="14.25">
      <c r="AJ2279" s="287"/>
      <c r="AK2279" s="287"/>
    </row>
    <row r="2280" spans="36:37" ht="14.25">
      <c r="AJ2280" s="287"/>
      <c r="AK2280" s="287"/>
    </row>
    <row r="2281" spans="36:37" ht="14.25">
      <c r="AJ2281" s="287"/>
      <c r="AK2281" s="287"/>
    </row>
    <row r="2282" spans="36:37" ht="14.25">
      <c r="AJ2282" s="287"/>
      <c r="AK2282" s="287"/>
    </row>
    <row r="2283" spans="36:37" ht="14.25">
      <c r="AJ2283" s="287"/>
      <c r="AK2283" s="287"/>
    </row>
    <row r="2284" spans="36:37" ht="14.25">
      <c r="AJ2284" s="287"/>
      <c r="AK2284" s="287"/>
    </row>
    <row r="2285" spans="36:37" ht="14.25">
      <c r="AJ2285" s="287"/>
      <c r="AK2285" s="287"/>
    </row>
    <row r="2286" spans="36:37" ht="14.25">
      <c r="AJ2286" s="287"/>
      <c r="AK2286" s="287"/>
    </row>
    <row r="2287" spans="36:37" ht="14.25">
      <c r="AJ2287" s="287"/>
      <c r="AK2287" s="287"/>
    </row>
    <row r="2288" spans="36:37" ht="14.25">
      <c r="AJ2288" s="287"/>
      <c r="AK2288" s="287"/>
    </row>
    <row r="2289" spans="36:37" ht="14.25">
      <c r="AJ2289" s="287"/>
      <c r="AK2289" s="287"/>
    </row>
    <row r="2290" spans="36:37" ht="14.25">
      <c r="AJ2290" s="287"/>
      <c r="AK2290" s="287"/>
    </row>
    <row r="2291" spans="36:37" ht="14.25">
      <c r="AJ2291" s="287"/>
      <c r="AK2291" s="287"/>
    </row>
    <row r="2292" spans="36:37" ht="14.25">
      <c r="AJ2292" s="287"/>
      <c r="AK2292" s="287"/>
    </row>
    <row r="2293" spans="36:37" ht="14.25">
      <c r="AJ2293" s="287"/>
      <c r="AK2293" s="287"/>
    </row>
    <row r="2294" spans="36:37" ht="14.25">
      <c r="AJ2294" s="287"/>
      <c r="AK2294" s="287"/>
    </row>
    <row r="2295" spans="36:37" ht="14.25">
      <c r="AJ2295" s="287"/>
      <c r="AK2295" s="287"/>
    </row>
    <row r="2296" spans="36:37" ht="14.25">
      <c r="AJ2296" s="287"/>
      <c r="AK2296" s="287"/>
    </row>
    <row r="2297" spans="36:37" ht="14.25">
      <c r="AJ2297" s="287"/>
      <c r="AK2297" s="287"/>
    </row>
    <row r="2298" spans="36:37" ht="14.25">
      <c r="AJ2298" s="287"/>
      <c r="AK2298" s="287"/>
    </row>
    <row r="2299" spans="36:37" ht="14.25">
      <c r="AJ2299" s="287"/>
      <c r="AK2299" s="287"/>
    </row>
    <row r="2300" spans="36:37" ht="14.25">
      <c r="AJ2300" s="287"/>
      <c r="AK2300" s="287"/>
    </row>
    <row r="2301" spans="36:37" ht="14.25">
      <c r="AJ2301" s="287"/>
      <c r="AK2301" s="287"/>
    </row>
    <row r="2302" spans="36:37" ht="14.25">
      <c r="AJ2302" s="287"/>
      <c r="AK2302" s="287"/>
    </row>
    <row r="2303" spans="36:37" ht="14.25">
      <c r="AJ2303" s="287"/>
      <c r="AK2303" s="287"/>
    </row>
    <row r="2304" spans="36:37" ht="14.25">
      <c r="AJ2304" s="287"/>
      <c r="AK2304" s="287"/>
    </row>
    <row r="2305" spans="36:37" ht="14.25">
      <c r="AJ2305" s="287"/>
      <c r="AK2305" s="287"/>
    </row>
    <row r="2306" spans="36:37" ht="14.25">
      <c r="AJ2306" s="287"/>
      <c r="AK2306" s="287"/>
    </row>
    <row r="2307" spans="36:37" ht="14.25">
      <c r="AJ2307" s="287"/>
      <c r="AK2307" s="287"/>
    </row>
    <row r="2308" spans="36:37" ht="14.25">
      <c r="AJ2308" s="287"/>
      <c r="AK2308" s="287"/>
    </row>
    <row r="2309" spans="36:37" ht="14.25">
      <c r="AJ2309" s="287"/>
      <c r="AK2309" s="287"/>
    </row>
    <row r="2310" spans="36:37" ht="14.25">
      <c r="AJ2310" s="287"/>
      <c r="AK2310" s="287"/>
    </row>
    <row r="2311" spans="36:37" ht="14.25">
      <c r="AJ2311" s="287"/>
      <c r="AK2311" s="287"/>
    </row>
    <row r="2312" spans="36:37" ht="14.25">
      <c r="AJ2312" s="287"/>
      <c r="AK2312" s="287"/>
    </row>
    <row r="2313" spans="36:37" ht="14.25">
      <c r="AJ2313" s="287"/>
      <c r="AK2313" s="287"/>
    </row>
    <row r="2314" spans="36:37" ht="14.25">
      <c r="AJ2314" s="287"/>
      <c r="AK2314" s="287"/>
    </row>
    <row r="2315" spans="36:37" ht="14.25">
      <c r="AJ2315" s="287"/>
      <c r="AK2315" s="287"/>
    </row>
    <row r="2316" spans="36:37" ht="14.25">
      <c r="AJ2316" s="287"/>
      <c r="AK2316" s="287"/>
    </row>
    <row r="2317" spans="36:37" ht="14.25">
      <c r="AJ2317" s="287"/>
      <c r="AK2317" s="287"/>
    </row>
    <row r="2318" spans="36:37" ht="14.25">
      <c r="AJ2318" s="287"/>
      <c r="AK2318" s="287"/>
    </row>
    <row r="2319" spans="36:37" ht="14.25">
      <c r="AJ2319" s="287"/>
      <c r="AK2319" s="287"/>
    </row>
    <row r="2320" spans="36:37" ht="14.25">
      <c r="AJ2320" s="287"/>
      <c r="AK2320" s="287"/>
    </row>
    <row r="2321" spans="36:37" ht="14.25">
      <c r="AJ2321" s="287"/>
      <c r="AK2321" s="287"/>
    </row>
    <row r="2322" spans="36:37" ht="14.25">
      <c r="AJ2322" s="287"/>
      <c r="AK2322" s="287"/>
    </row>
    <row r="2323" spans="36:37" ht="14.25">
      <c r="AJ2323" s="287"/>
      <c r="AK2323" s="287"/>
    </row>
    <row r="2324" spans="36:37" ht="14.25">
      <c r="AJ2324" s="287"/>
      <c r="AK2324" s="287"/>
    </row>
    <row r="2325" spans="36:37" ht="14.25">
      <c r="AJ2325" s="287"/>
      <c r="AK2325" s="287"/>
    </row>
    <row r="2326" spans="36:37" ht="14.25">
      <c r="AJ2326" s="287"/>
      <c r="AK2326" s="287"/>
    </row>
    <row r="2327" spans="36:37" ht="14.25">
      <c r="AJ2327" s="287"/>
      <c r="AK2327" s="287"/>
    </row>
    <row r="2328" spans="36:37" ht="14.25">
      <c r="AJ2328" s="287"/>
      <c r="AK2328" s="287"/>
    </row>
    <row r="2329" spans="36:37" ht="14.25">
      <c r="AJ2329" s="287"/>
      <c r="AK2329" s="287"/>
    </row>
    <row r="2330" spans="36:37" ht="14.25">
      <c r="AJ2330" s="287"/>
      <c r="AK2330" s="287"/>
    </row>
    <row r="2331" spans="36:37" ht="14.25">
      <c r="AJ2331" s="287"/>
      <c r="AK2331" s="287"/>
    </row>
    <row r="2332" spans="36:37" ht="14.25">
      <c r="AJ2332" s="287"/>
      <c r="AK2332" s="287"/>
    </row>
    <row r="2333" spans="36:37" ht="14.25">
      <c r="AJ2333" s="287"/>
      <c r="AK2333" s="287"/>
    </row>
    <row r="2334" spans="36:37" ht="14.25">
      <c r="AJ2334" s="287"/>
      <c r="AK2334" s="287"/>
    </row>
    <row r="2335" spans="36:37" ht="14.25">
      <c r="AJ2335" s="287"/>
      <c r="AK2335" s="287"/>
    </row>
    <row r="2336" spans="36:37" ht="14.25">
      <c r="AJ2336" s="287"/>
      <c r="AK2336" s="287"/>
    </row>
    <row r="2337" spans="36:37" ht="14.25">
      <c r="AJ2337" s="287"/>
      <c r="AK2337" s="287"/>
    </row>
    <row r="2338" spans="36:37" ht="14.25">
      <c r="AJ2338" s="287"/>
      <c r="AK2338" s="287"/>
    </row>
    <row r="2339" spans="36:37" ht="14.25">
      <c r="AJ2339" s="287"/>
      <c r="AK2339" s="287"/>
    </row>
    <row r="2340" spans="36:37" ht="14.25">
      <c r="AJ2340" s="287"/>
      <c r="AK2340" s="287"/>
    </row>
    <row r="2341" spans="36:37" ht="14.25">
      <c r="AJ2341" s="287"/>
      <c r="AK2341" s="287"/>
    </row>
    <row r="2342" spans="36:37" ht="14.25">
      <c r="AJ2342" s="287"/>
      <c r="AK2342" s="287"/>
    </row>
    <row r="2343" spans="36:37" ht="14.25">
      <c r="AJ2343" s="287"/>
      <c r="AK2343" s="287"/>
    </row>
    <row r="2344" spans="36:37" ht="14.25">
      <c r="AJ2344" s="287"/>
      <c r="AK2344" s="287"/>
    </row>
    <row r="2345" spans="36:37" ht="14.25">
      <c r="AJ2345" s="287"/>
      <c r="AK2345" s="287"/>
    </row>
    <row r="2346" spans="36:37" ht="14.25">
      <c r="AJ2346" s="287"/>
      <c r="AK2346" s="287"/>
    </row>
    <row r="2347" spans="36:37" ht="14.25">
      <c r="AJ2347" s="287"/>
      <c r="AK2347" s="287"/>
    </row>
    <row r="2348" spans="36:37" ht="14.25">
      <c r="AJ2348" s="287"/>
      <c r="AK2348" s="287"/>
    </row>
    <row r="2349" spans="36:37" ht="14.25">
      <c r="AJ2349" s="287"/>
      <c r="AK2349" s="287"/>
    </row>
    <row r="2350" spans="36:37" ht="14.25">
      <c r="AJ2350" s="287"/>
      <c r="AK2350" s="287"/>
    </row>
    <row r="2351" spans="36:37" ht="14.25">
      <c r="AJ2351" s="287"/>
      <c r="AK2351" s="287"/>
    </row>
    <row r="2352" spans="36:37" ht="14.25">
      <c r="AJ2352" s="287"/>
      <c r="AK2352" s="287"/>
    </row>
    <row r="2353" spans="36:37" ht="14.25">
      <c r="AJ2353" s="287"/>
      <c r="AK2353" s="287"/>
    </row>
    <row r="2354" spans="36:37" ht="14.25">
      <c r="AJ2354" s="287"/>
      <c r="AK2354" s="287"/>
    </row>
    <row r="2355" spans="36:37" ht="14.25">
      <c r="AJ2355" s="287"/>
      <c r="AK2355" s="287"/>
    </row>
    <row r="2356" spans="36:37" ht="14.25">
      <c r="AJ2356" s="287"/>
      <c r="AK2356" s="287"/>
    </row>
    <row r="2357" spans="36:37" ht="14.25">
      <c r="AJ2357" s="287"/>
      <c r="AK2357" s="287"/>
    </row>
    <row r="2358" spans="36:37" ht="14.25">
      <c r="AJ2358" s="287"/>
      <c r="AK2358" s="287"/>
    </row>
    <row r="2359" spans="36:37" ht="14.25">
      <c r="AJ2359" s="287"/>
      <c r="AK2359" s="287"/>
    </row>
    <row r="2360" spans="36:37" ht="14.25">
      <c r="AJ2360" s="287"/>
      <c r="AK2360" s="287"/>
    </row>
    <row r="2361" spans="36:37" ht="14.25">
      <c r="AJ2361" s="287"/>
      <c r="AK2361" s="287"/>
    </row>
    <row r="2362" spans="36:37" ht="14.25">
      <c r="AJ2362" s="287"/>
      <c r="AK2362" s="287"/>
    </row>
    <row r="2363" spans="36:37" ht="14.25">
      <c r="AJ2363" s="287"/>
      <c r="AK2363" s="287"/>
    </row>
    <row r="2364" spans="36:37" ht="14.25">
      <c r="AJ2364" s="287"/>
      <c r="AK2364" s="287"/>
    </row>
    <row r="2365" spans="36:37" ht="14.25">
      <c r="AJ2365" s="287"/>
      <c r="AK2365" s="287"/>
    </row>
    <row r="2366" spans="36:37" ht="14.25">
      <c r="AJ2366" s="287"/>
      <c r="AK2366" s="287"/>
    </row>
    <row r="2367" spans="36:37" ht="14.25">
      <c r="AJ2367" s="287"/>
      <c r="AK2367" s="287"/>
    </row>
    <row r="2368" spans="36:37" ht="14.25">
      <c r="AJ2368" s="287"/>
      <c r="AK2368" s="287"/>
    </row>
    <row r="2369" spans="36:37" ht="14.25">
      <c r="AJ2369" s="287"/>
      <c r="AK2369" s="287"/>
    </row>
    <row r="2370" spans="36:37" ht="14.25">
      <c r="AJ2370" s="287"/>
      <c r="AK2370" s="287"/>
    </row>
    <row r="2371" spans="36:37" ht="14.25">
      <c r="AJ2371" s="287"/>
      <c r="AK2371" s="287"/>
    </row>
    <row r="2372" spans="36:37" ht="14.25">
      <c r="AJ2372" s="287"/>
      <c r="AK2372" s="287"/>
    </row>
    <row r="2373" spans="36:37" ht="14.25">
      <c r="AJ2373" s="287"/>
      <c r="AK2373" s="287"/>
    </row>
    <row r="2374" spans="36:37" ht="14.25">
      <c r="AJ2374" s="287"/>
      <c r="AK2374" s="287"/>
    </row>
    <row r="2375" spans="36:37" ht="14.25">
      <c r="AJ2375" s="287"/>
      <c r="AK2375" s="287"/>
    </row>
    <row r="2376" spans="36:37" ht="14.25">
      <c r="AJ2376" s="287"/>
      <c r="AK2376" s="287"/>
    </row>
    <row r="2377" spans="36:37" ht="14.25">
      <c r="AJ2377" s="287"/>
      <c r="AK2377" s="287"/>
    </row>
    <row r="2378" spans="36:37" ht="14.25">
      <c r="AJ2378" s="287"/>
      <c r="AK2378" s="287"/>
    </row>
    <row r="2379" spans="36:37" ht="14.25">
      <c r="AJ2379" s="287"/>
      <c r="AK2379" s="287"/>
    </row>
    <row r="2380" spans="36:37" ht="14.25">
      <c r="AJ2380" s="287"/>
      <c r="AK2380" s="287"/>
    </row>
    <row r="2381" spans="36:37" ht="14.25">
      <c r="AJ2381" s="287"/>
      <c r="AK2381" s="287"/>
    </row>
    <row r="2382" spans="36:37" ht="14.25">
      <c r="AJ2382" s="287"/>
      <c r="AK2382" s="287"/>
    </row>
    <row r="2383" spans="36:37" ht="14.25">
      <c r="AJ2383" s="287"/>
      <c r="AK2383" s="287"/>
    </row>
    <row r="2384" spans="36:37" ht="14.25">
      <c r="AJ2384" s="287"/>
      <c r="AK2384" s="287"/>
    </row>
    <row r="2385" spans="36:37" ht="14.25">
      <c r="AJ2385" s="287"/>
      <c r="AK2385" s="287"/>
    </row>
    <row r="2386" spans="36:37" ht="14.25">
      <c r="AJ2386" s="287"/>
      <c r="AK2386" s="287"/>
    </row>
    <row r="2387" spans="36:37" ht="14.25">
      <c r="AJ2387" s="287"/>
      <c r="AK2387" s="287"/>
    </row>
    <row r="2388" spans="36:37" ht="14.25">
      <c r="AJ2388" s="287"/>
      <c r="AK2388" s="287"/>
    </row>
    <row r="2389" spans="36:37" ht="14.25">
      <c r="AJ2389" s="287"/>
      <c r="AK2389" s="287"/>
    </row>
    <row r="2390" spans="36:37" ht="14.25">
      <c r="AJ2390" s="287"/>
      <c r="AK2390" s="287"/>
    </row>
    <row r="2391" spans="36:37" ht="14.25">
      <c r="AJ2391" s="287"/>
      <c r="AK2391" s="287"/>
    </row>
    <row r="2392" spans="36:37" ht="14.25">
      <c r="AJ2392" s="287"/>
      <c r="AK2392" s="287"/>
    </row>
    <row r="2393" spans="36:37" ht="14.25">
      <c r="AJ2393" s="287"/>
      <c r="AK2393" s="287"/>
    </row>
    <row r="2394" spans="36:37" ht="14.25">
      <c r="AJ2394" s="287"/>
      <c r="AK2394" s="287"/>
    </row>
    <row r="2395" spans="36:37" ht="14.25">
      <c r="AJ2395" s="287"/>
      <c r="AK2395" s="287"/>
    </row>
    <row r="2396" spans="36:37" ht="14.25">
      <c r="AJ2396" s="287"/>
      <c r="AK2396" s="287"/>
    </row>
    <row r="2397" spans="36:37" ht="14.25">
      <c r="AJ2397" s="287"/>
      <c r="AK2397" s="287"/>
    </row>
    <row r="2398" spans="36:37" ht="14.25">
      <c r="AJ2398" s="287"/>
      <c r="AK2398" s="287"/>
    </row>
    <row r="2399" spans="36:37" ht="14.25">
      <c r="AJ2399" s="287"/>
      <c r="AK2399" s="287"/>
    </row>
    <row r="2400" spans="36:37" ht="14.25">
      <c r="AJ2400" s="287"/>
      <c r="AK2400" s="287"/>
    </row>
    <row r="2401" spans="36:37" ht="14.25">
      <c r="AJ2401" s="287"/>
      <c r="AK2401" s="287"/>
    </row>
    <row r="2402" spans="36:37" ht="14.25">
      <c r="AJ2402" s="287"/>
      <c r="AK2402" s="287"/>
    </row>
    <row r="2403" spans="36:37" ht="14.25">
      <c r="AJ2403" s="287"/>
      <c r="AK2403" s="287"/>
    </row>
    <row r="2404" spans="36:37" ht="14.25">
      <c r="AJ2404" s="287"/>
      <c r="AK2404" s="287"/>
    </row>
    <row r="2405" spans="36:37" ht="14.25">
      <c r="AJ2405" s="287"/>
      <c r="AK2405" s="287"/>
    </row>
    <row r="2406" spans="36:37" ht="14.25">
      <c r="AJ2406" s="287"/>
      <c r="AK2406" s="287"/>
    </row>
    <row r="2407" spans="36:37" ht="14.25">
      <c r="AJ2407" s="287"/>
      <c r="AK2407" s="287"/>
    </row>
    <row r="2408" spans="36:37" ht="14.25">
      <c r="AJ2408" s="287"/>
      <c r="AK2408" s="287"/>
    </row>
    <row r="2409" spans="36:37" ht="14.25">
      <c r="AJ2409" s="287"/>
      <c r="AK2409" s="287"/>
    </row>
    <row r="2410" spans="36:37" ht="14.25">
      <c r="AJ2410" s="287"/>
      <c r="AK2410" s="287"/>
    </row>
    <row r="2411" spans="36:37" ht="14.25">
      <c r="AJ2411" s="287"/>
      <c r="AK2411" s="287"/>
    </row>
    <row r="2412" spans="36:37" ht="14.25">
      <c r="AJ2412" s="287"/>
      <c r="AK2412" s="287"/>
    </row>
    <row r="2413" spans="36:37" ht="14.25">
      <c r="AJ2413" s="287"/>
      <c r="AK2413" s="287"/>
    </row>
    <row r="2414" spans="36:37" ht="14.25">
      <c r="AJ2414" s="287"/>
      <c r="AK2414" s="287"/>
    </row>
    <row r="2415" spans="36:37" ht="14.25">
      <c r="AJ2415" s="287"/>
      <c r="AK2415" s="287"/>
    </row>
    <row r="2416" spans="36:37" ht="14.25">
      <c r="AJ2416" s="287"/>
      <c r="AK2416" s="287"/>
    </row>
    <row r="2417" spans="36:37" ht="14.25">
      <c r="AJ2417" s="287"/>
      <c r="AK2417" s="287"/>
    </row>
    <row r="2418" spans="36:37" ht="14.25">
      <c r="AJ2418" s="287"/>
      <c r="AK2418" s="287"/>
    </row>
    <row r="2419" spans="36:37" ht="14.25">
      <c r="AJ2419" s="287"/>
      <c r="AK2419" s="287"/>
    </row>
    <row r="2420" spans="36:37" ht="14.25">
      <c r="AJ2420" s="287"/>
      <c r="AK2420" s="287"/>
    </row>
    <row r="2421" spans="36:37" ht="14.25">
      <c r="AJ2421" s="287"/>
      <c r="AK2421" s="287"/>
    </row>
    <row r="2422" spans="36:37" ht="14.25">
      <c r="AJ2422" s="287"/>
      <c r="AK2422" s="287"/>
    </row>
    <row r="2423" spans="36:37" ht="14.25">
      <c r="AJ2423" s="287"/>
      <c r="AK2423" s="287"/>
    </row>
    <row r="2424" spans="36:37" ht="14.25">
      <c r="AJ2424" s="287"/>
      <c r="AK2424" s="287"/>
    </row>
    <row r="2425" spans="36:37" ht="14.25">
      <c r="AJ2425" s="287"/>
      <c r="AK2425" s="287"/>
    </row>
    <row r="2426" spans="36:37" ht="14.25">
      <c r="AJ2426" s="287"/>
      <c r="AK2426" s="287"/>
    </row>
    <row r="2427" spans="36:37" ht="14.25">
      <c r="AJ2427" s="287"/>
      <c r="AK2427" s="287"/>
    </row>
    <row r="2428" spans="36:37" ht="14.25">
      <c r="AJ2428" s="287"/>
      <c r="AK2428" s="287"/>
    </row>
    <row r="2429" spans="36:37" ht="14.25">
      <c r="AJ2429" s="287"/>
      <c r="AK2429" s="287"/>
    </row>
    <row r="2430" spans="36:37" ht="14.25">
      <c r="AJ2430" s="287"/>
      <c r="AK2430" s="287"/>
    </row>
    <row r="2431" spans="36:37" ht="14.25">
      <c r="AJ2431" s="287"/>
      <c r="AK2431" s="287"/>
    </row>
    <row r="2432" spans="36:37" ht="14.25">
      <c r="AJ2432" s="287"/>
      <c r="AK2432" s="287"/>
    </row>
    <row r="2433" spans="36:37" ht="14.25">
      <c r="AJ2433" s="287"/>
      <c r="AK2433" s="287"/>
    </row>
    <row r="2434" spans="36:37" ht="14.25">
      <c r="AJ2434" s="287"/>
      <c r="AK2434" s="287"/>
    </row>
    <row r="2435" spans="36:37" ht="14.25">
      <c r="AJ2435" s="287"/>
      <c r="AK2435" s="287"/>
    </row>
    <row r="2436" spans="36:37" ht="14.25">
      <c r="AJ2436" s="287"/>
      <c r="AK2436" s="287"/>
    </row>
    <row r="2437" spans="36:37" ht="14.25">
      <c r="AJ2437" s="287"/>
      <c r="AK2437" s="287"/>
    </row>
    <row r="2438" spans="36:37" ht="14.25">
      <c r="AJ2438" s="287"/>
      <c r="AK2438" s="287"/>
    </row>
    <row r="2439" spans="36:37" ht="14.25">
      <c r="AJ2439" s="287"/>
      <c r="AK2439" s="287"/>
    </row>
    <row r="2440" spans="36:37" ht="14.25">
      <c r="AJ2440" s="287"/>
      <c r="AK2440" s="287"/>
    </row>
    <row r="2441" spans="36:37" ht="14.25">
      <c r="AJ2441" s="287"/>
      <c r="AK2441" s="287"/>
    </row>
    <row r="2442" spans="36:37" ht="14.25">
      <c r="AJ2442" s="287"/>
      <c r="AK2442" s="287"/>
    </row>
    <row r="2443" spans="36:37" ht="14.25">
      <c r="AJ2443" s="287"/>
      <c r="AK2443" s="287"/>
    </row>
    <row r="2444" spans="36:37" ht="14.25">
      <c r="AJ2444" s="287"/>
      <c r="AK2444" s="287"/>
    </row>
    <row r="2445" spans="36:37" ht="14.25">
      <c r="AJ2445" s="287"/>
      <c r="AK2445" s="287"/>
    </row>
    <row r="2446" spans="36:37" ht="14.25">
      <c r="AJ2446" s="287"/>
      <c r="AK2446" s="287"/>
    </row>
    <row r="2447" spans="36:37" ht="14.25">
      <c r="AJ2447" s="287"/>
      <c r="AK2447" s="287"/>
    </row>
    <row r="2448" spans="36:37" ht="14.25">
      <c r="AJ2448" s="287"/>
      <c r="AK2448" s="287"/>
    </row>
    <row r="2449" spans="36:37" ht="14.25">
      <c r="AJ2449" s="287"/>
      <c r="AK2449" s="287"/>
    </row>
    <row r="2450" spans="36:37" ht="14.25">
      <c r="AJ2450" s="287"/>
      <c r="AK2450" s="287"/>
    </row>
    <row r="2451" spans="36:37" ht="14.25">
      <c r="AJ2451" s="287"/>
      <c r="AK2451" s="287"/>
    </row>
    <row r="2452" spans="36:37" ht="14.25">
      <c r="AJ2452" s="287"/>
      <c r="AK2452" s="287"/>
    </row>
    <row r="2453" spans="36:37" ht="14.25">
      <c r="AJ2453" s="287"/>
      <c r="AK2453" s="287"/>
    </row>
    <row r="2454" spans="36:37" ht="14.25">
      <c r="AJ2454" s="287"/>
      <c r="AK2454" s="287"/>
    </row>
    <row r="2455" spans="36:37" ht="14.25">
      <c r="AJ2455" s="287"/>
      <c r="AK2455" s="287"/>
    </row>
    <row r="2456" spans="36:37" ht="14.25">
      <c r="AJ2456" s="287"/>
      <c r="AK2456" s="287"/>
    </row>
    <row r="2457" spans="36:37" ht="14.25">
      <c r="AJ2457" s="287"/>
      <c r="AK2457" s="287"/>
    </row>
    <row r="2458" spans="36:37" ht="14.25">
      <c r="AJ2458" s="287"/>
      <c r="AK2458" s="287"/>
    </row>
    <row r="2459" spans="36:37" ht="14.25">
      <c r="AJ2459" s="287"/>
      <c r="AK2459" s="287"/>
    </row>
    <row r="2460" spans="36:37" ht="14.25">
      <c r="AJ2460" s="287"/>
      <c r="AK2460" s="287"/>
    </row>
    <row r="2461" spans="36:37" ht="14.25">
      <c r="AJ2461" s="287"/>
      <c r="AK2461" s="287"/>
    </row>
    <row r="2462" spans="36:37" ht="14.25">
      <c r="AJ2462" s="287"/>
      <c r="AK2462" s="287"/>
    </row>
    <row r="2463" spans="36:37" ht="14.25">
      <c r="AJ2463" s="287"/>
      <c r="AK2463" s="287"/>
    </row>
    <row r="2464" spans="36:37" ht="14.25">
      <c r="AJ2464" s="287"/>
      <c r="AK2464" s="287"/>
    </row>
    <row r="2465" spans="36:37" ht="14.25">
      <c r="AJ2465" s="287"/>
      <c r="AK2465" s="287"/>
    </row>
    <row r="2466" spans="36:37" ht="14.25">
      <c r="AJ2466" s="287"/>
      <c r="AK2466" s="287"/>
    </row>
    <row r="2467" spans="36:37" ht="14.25">
      <c r="AJ2467" s="287"/>
      <c r="AK2467" s="287"/>
    </row>
    <row r="2468" spans="36:37" ht="14.25">
      <c r="AJ2468" s="287"/>
      <c r="AK2468" s="287"/>
    </row>
    <row r="2469" spans="36:37" ht="14.25">
      <c r="AJ2469" s="287"/>
      <c r="AK2469" s="287"/>
    </row>
    <row r="2470" spans="36:37" ht="14.25">
      <c r="AJ2470" s="287"/>
      <c r="AK2470" s="287"/>
    </row>
    <row r="2471" spans="36:37" ht="14.25">
      <c r="AJ2471" s="287"/>
      <c r="AK2471" s="287"/>
    </row>
    <row r="2472" spans="36:37" ht="14.25">
      <c r="AJ2472" s="287"/>
      <c r="AK2472" s="287"/>
    </row>
    <row r="2473" spans="36:37" ht="14.25">
      <c r="AJ2473" s="287"/>
      <c r="AK2473" s="287"/>
    </row>
    <row r="2474" spans="36:37" ht="14.25">
      <c r="AJ2474" s="287"/>
      <c r="AK2474" s="287"/>
    </row>
    <row r="2475" spans="36:37" ht="14.25">
      <c r="AJ2475" s="287"/>
      <c r="AK2475" s="287"/>
    </row>
    <row r="2476" spans="36:37" ht="14.25">
      <c r="AJ2476" s="287"/>
      <c r="AK2476" s="287"/>
    </row>
    <row r="2477" spans="36:37" ht="14.25">
      <c r="AJ2477" s="287"/>
      <c r="AK2477" s="287"/>
    </row>
    <row r="2478" spans="36:37" ht="14.25">
      <c r="AJ2478" s="287"/>
      <c r="AK2478" s="287"/>
    </row>
    <row r="2479" spans="36:37" ht="14.25">
      <c r="AJ2479" s="287"/>
      <c r="AK2479" s="287"/>
    </row>
    <row r="2480" spans="36:37" ht="14.25">
      <c r="AJ2480" s="287"/>
      <c r="AK2480" s="287"/>
    </row>
    <row r="2481" spans="36:37" ht="14.25">
      <c r="AJ2481" s="287"/>
      <c r="AK2481" s="287"/>
    </row>
    <row r="2482" spans="36:37" ht="14.25">
      <c r="AJ2482" s="287"/>
      <c r="AK2482" s="287"/>
    </row>
    <row r="2483" spans="36:37" ht="14.25">
      <c r="AJ2483" s="287"/>
      <c r="AK2483" s="287"/>
    </row>
    <row r="2484" spans="36:37" ht="14.25">
      <c r="AJ2484" s="287"/>
      <c r="AK2484" s="287"/>
    </row>
    <row r="2485" spans="36:37" ht="14.25">
      <c r="AJ2485" s="287"/>
      <c r="AK2485" s="287"/>
    </row>
    <row r="2486" spans="36:37" ht="14.25">
      <c r="AJ2486" s="287"/>
      <c r="AK2486" s="287"/>
    </row>
    <row r="2487" spans="36:37" ht="14.25">
      <c r="AJ2487" s="287"/>
      <c r="AK2487" s="287"/>
    </row>
    <row r="2488" spans="36:37" ht="14.25">
      <c r="AJ2488" s="287"/>
      <c r="AK2488" s="287"/>
    </row>
    <row r="2489" spans="36:37" ht="14.25">
      <c r="AJ2489" s="287"/>
      <c r="AK2489" s="287"/>
    </row>
    <row r="2490" spans="36:37" ht="14.25">
      <c r="AJ2490" s="287"/>
      <c r="AK2490" s="287"/>
    </row>
    <row r="2491" spans="36:37" ht="14.25">
      <c r="AJ2491" s="287"/>
      <c r="AK2491" s="287"/>
    </row>
    <row r="2492" spans="36:37" ht="14.25">
      <c r="AJ2492" s="287"/>
      <c r="AK2492" s="287"/>
    </row>
    <row r="2493" spans="36:37" ht="14.25">
      <c r="AJ2493" s="287"/>
      <c r="AK2493" s="287"/>
    </row>
    <row r="2494" spans="36:37" ht="14.25">
      <c r="AJ2494" s="287"/>
      <c r="AK2494" s="287"/>
    </row>
    <row r="2495" spans="36:37" ht="14.25">
      <c r="AJ2495" s="287"/>
      <c r="AK2495" s="287"/>
    </row>
    <row r="2496" spans="36:37" ht="14.25">
      <c r="AJ2496" s="287"/>
      <c r="AK2496" s="287"/>
    </row>
    <row r="2497" spans="36:37" ht="14.25">
      <c r="AJ2497" s="287"/>
      <c r="AK2497" s="287"/>
    </row>
    <row r="2498" spans="36:37" ht="14.25">
      <c r="AJ2498" s="287"/>
      <c r="AK2498" s="287"/>
    </row>
    <row r="2499" spans="36:37" ht="14.25">
      <c r="AJ2499" s="287"/>
      <c r="AK2499" s="287"/>
    </row>
    <row r="2500" spans="36:37" ht="14.25">
      <c r="AJ2500" s="287"/>
      <c r="AK2500" s="287"/>
    </row>
    <row r="2501" spans="36:37" ht="14.25">
      <c r="AJ2501" s="287"/>
      <c r="AK2501" s="287"/>
    </row>
    <row r="2502" spans="36:37" ht="14.25">
      <c r="AJ2502" s="287"/>
      <c r="AK2502" s="287"/>
    </row>
    <row r="2503" spans="36:37" ht="14.25">
      <c r="AJ2503" s="287"/>
      <c r="AK2503" s="287"/>
    </row>
    <row r="2504" spans="36:37" ht="14.25">
      <c r="AJ2504" s="287"/>
      <c r="AK2504" s="287"/>
    </row>
    <row r="2505" spans="36:37" ht="14.25">
      <c r="AJ2505" s="287"/>
      <c r="AK2505" s="287"/>
    </row>
    <row r="2506" spans="36:37" ht="14.25">
      <c r="AJ2506" s="287"/>
      <c r="AK2506" s="287"/>
    </row>
    <row r="2507" spans="36:37" ht="14.25">
      <c r="AJ2507" s="287"/>
      <c r="AK2507" s="287"/>
    </row>
    <row r="2508" spans="36:37" ht="14.25">
      <c r="AJ2508" s="287"/>
      <c r="AK2508" s="287"/>
    </row>
    <row r="2509" spans="36:37" ht="14.25">
      <c r="AJ2509" s="287"/>
      <c r="AK2509" s="287"/>
    </row>
    <row r="2510" spans="36:37" ht="14.25">
      <c r="AJ2510" s="287"/>
      <c r="AK2510" s="287"/>
    </row>
    <row r="2511" spans="36:37" ht="14.25">
      <c r="AJ2511" s="287"/>
      <c r="AK2511" s="287"/>
    </row>
    <row r="2512" spans="36:37" ht="14.25">
      <c r="AJ2512" s="287"/>
      <c r="AK2512" s="287"/>
    </row>
    <row r="2513" spans="36:37" ht="14.25">
      <c r="AJ2513" s="287"/>
      <c r="AK2513" s="287"/>
    </row>
    <row r="2514" spans="36:37" ht="14.25">
      <c r="AJ2514" s="287"/>
      <c r="AK2514" s="287"/>
    </row>
    <row r="2515" spans="36:37" ht="14.25">
      <c r="AJ2515" s="287"/>
      <c r="AK2515" s="287"/>
    </row>
    <row r="2516" spans="36:37" ht="14.25">
      <c r="AJ2516" s="287"/>
      <c r="AK2516" s="287"/>
    </row>
    <row r="2517" spans="36:37" ht="14.25">
      <c r="AJ2517" s="287"/>
      <c r="AK2517" s="287"/>
    </row>
    <row r="2518" spans="36:37" ht="14.25">
      <c r="AJ2518" s="287"/>
      <c r="AK2518" s="287"/>
    </row>
    <row r="2519" spans="36:37" ht="14.25">
      <c r="AJ2519" s="287"/>
      <c r="AK2519" s="287"/>
    </row>
    <row r="2520" spans="36:37" ht="14.25">
      <c r="AJ2520" s="287"/>
      <c r="AK2520" s="287"/>
    </row>
    <row r="2521" spans="36:37" ht="14.25">
      <c r="AJ2521" s="287"/>
      <c r="AK2521" s="287"/>
    </row>
    <row r="2522" spans="36:37" ht="14.25">
      <c r="AJ2522" s="287"/>
      <c r="AK2522" s="287"/>
    </row>
    <row r="2523" spans="36:37" ht="14.25">
      <c r="AJ2523" s="287"/>
      <c r="AK2523" s="287"/>
    </row>
    <row r="2524" spans="36:37" ht="14.25">
      <c r="AJ2524" s="287"/>
      <c r="AK2524" s="287"/>
    </row>
    <row r="2525" spans="36:37" ht="14.25">
      <c r="AJ2525" s="287"/>
      <c r="AK2525" s="287"/>
    </row>
    <row r="2526" spans="36:37" ht="14.25">
      <c r="AJ2526" s="287"/>
      <c r="AK2526" s="287"/>
    </row>
    <row r="2527" spans="36:37" ht="14.25">
      <c r="AJ2527" s="287"/>
      <c r="AK2527" s="287"/>
    </row>
    <row r="2528" spans="36:37" ht="14.25">
      <c r="AJ2528" s="287"/>
      <c r="AK2528" s="287"/>
    </row>
    <row r="2529" spans="36:37" ht="14.25">
      <c r="AJ2529" s="287"/>
      <c r="AK2529" s="287"/>
    </row>
    <row r="2530" spans="36:37" ht="14.25">
      <c r="AJ2530" s="287"/>
      <c r="AK2530" s="287"/>
    </row>
    <row r="2531" spans="36:37" ht="14.25">
      <c r="AJ2531" s="287"/>
      <c r="AK2531" s="287"/>
    </row>
    <row r="2532" spans="36:37" ht="14.25">
      <c r="AJ2532" s="287"/>
      <c r="AK2532" s="287"/>
    </row>
    <row r="2533" spans="36:37" ht="14.25">
      <c r="AJ2533" s="287"/>
      <c r="AK2533" s="287"/>
    </row>
    <row r="2534" spans="36:37" ht="14.25">
      <c r="AJ2534" s="287"/>
      <c r="AK2534" s="287"/>
    </row>
    <row r="2535" spans="36:37" ht="14.25">
      <c r="AJ2535" s="287"/>
      <c r="AK2535" s="287"/>
    </row>
    <row r="2536" spans="36:37" ht="14.25">
      <c r="AJ2536" s="287"/>
      <c r="AK2536" s="287"/>
    </row>
    <row r="2537" spans="36:37" ht="14.25">
      <c r="AJ2537" s="287"/>
      <c r="AK2537" s="287"/>
    </row>
    <row r="2538" spans="36:37" ht="14.25">
      <c r="AJ2538" s="287"/>
      <c r="AK2538" s="287"/>
    </row>
    <row r="2539" spans="36:37" ht="14.25">
      <c r="AJ2539" s="287"/>
      <c r="AK2539" s="287"/>
    </row>
    <row r="2540" spans="36:37" ht="14.25">
      <c r="AJ2540" s="287"/>
      <c r="AK2540" s="287"/>
    </row>
    <row r="2541" spans="36:37" ht="14.25">
      <c r="AJ2541" s="287"/>
      <c r="AK2541" s="287"/>
    </row>
    <row r="2542" spans="36:37" ht="14.25">
      <c r="AJ2542" s="287"/>
      <c r="AK2542" s="287"/>
    </row>
    <row r="2543" spans="36:37" ht="14.25">
      <c r="AJ2543" s="287"/>
      <c r="AK2543" s="287"/>
    </row>
    <row r="2544" spans="36:37" ht="14.25">
      <c r="AJ2544" s="287"/>
      <c r="AK2544" s="287"/>
    </row>
    <row r="2545" spans="36:37" ht="14.25">
      <c r="AJ2545" s="287"/>
      <c r="AK2545" s="287"/>
    </row>
    <row r="2546" spans="36:37" ht="14.25">
      <c r="AJ2546" s="287"/>
      <c r="AK2546" s="287"/>
    </row>
    <row r="2547" spans="36:37" ht="14.25">
      <c r="AJ2547" s="287"/>
      <c r="AK2547" s="287"/>
    </row>
    <row r="2548" spans="36:37" ht="14.25">
      <c r="AJ2548" s="287"/>
      <c r="AK2548" s="287"/>
    </row>
    <row r="2549" spans="36:37" ht="14.25">
      <c r="AJ2549" s="287"/>
      <c r="AK2549" s="287"/>
    </row>
    <row r="2550" spans="36:37" ht="14.25">
      <c r="AJ2550" s="287"/>
      <c r="AK2550" s="287"/>
    </row>
    <row r="2551" spans="36:37" ht="14.25">
      <c r="AJ2551" s="287"/>
      <c r="AK2551" s="287"/>
    </row>
    <row r="2552" spans="36:37" ht="14.25">
      <c r="AJ2552" s="287"/>
      <c r="AK2552" s="287"/>
    </row>
    <row r="2553" spans="36:37" ht="14.25">
      <c r="AJ2553" s="287"/>
      <c r="AK2553" s="287"/>
    </row>
    <row r="2554" spans="36:37" ht="14.25">
      <c r="AJ2554" s="287"/>
      <c r="AK2554" s="287"/>
    </row>
    <row r="2555" spans="36:37" ht="14.25">
      <c r="AJ2555" s="287"/>
      <c r="AK2555" s="287"/>
    </row>
    <row r="2556" spans="36:37" ht="14.25">
      <c r="AJ2556" s="287"/>
      <c r="AK2556" s="287"/>
    </row>
    <row r="2557" spans="36:37" ht="14.25">
      <c r="AJ2557" s="287"/>
      <c r="AK2557" s="287"/>
    </row>
    <row r="2558" spans="36:37" ht="14.25">
      <c r="AJ2558" s="287"/>
      <c r="AK2558" s="287"/>
    </row>
    <row r="2559" spans="36:37" ht="14.25">
      <c r="AJ2559" s="287"/>
      <c r="AK2559" s="287"/>
    </row>
    <row r="2560" spans="36:37" ht="14.25">
      <c r="AJ2560" s="287"/>
      <c r="AK2560" s="287"/>
    </row>
    <row r="2561" spans="36:37" ht="14.25">
      <c r="AJ2561" s="287"/>
      <c r="AK2561" s="287"/>
    </row>
    <row r="2562" spans="36:37" ht="14.25">
      <c r="AJ2562" s="287"/>
      <c r="AK2562" s="287"/>
    </row>
    <row r="2563" spans="36:37" ht="14.25">
      <c r="AJ2563" s="287"/>
      <c r="AK2563" s="287"/>
    </row>
    <row r="2564" spans="36:37" ht="14.25">
      <c r="AJ2564" s="287"/>
      <c r="AK2564" s="287"/>
    </row>
    <row r="2565" spans="36:37" ht="14.25">
      <c r="AJ2565" s="287"/>
      <c r="AK2565" s="287"/>
    </row>
    <row r="2566" spans="36:37" ht="14.25">
      <c r="AJ2566" s="287"/>
      <c r="AK2566" s="287"/>
    </row>
    <row r="2567" spans="36:37" ht="14.25">
      <c r="AJ2567" s="287"/>
      <c r="AK2567" s="287"/>
    </row>
    <row r="2568" spans="36:37" ht="14.25">
      <c r="AJ2568" s="287"/>
      <c r="AK2568" s="287"/>
    </row>
    <row r="2569" spans="36:37" ht="14.25">
      <c r="AJ2569" s="287"/>
      <c r="AK2569" s="287"/>
    </row>
    <row r="2570" spans="36:37" ht="14.25">
      <c r="AJ2570" s="287"/>
      <c r="AK2570" s="287"/>
    </row>
    <row r="2571" spans="36:37" ht="14.25">
      <c r="AJ2571" s="287"/>
      <c r="AK2571" s="287"/>
    </row>
    <row r="2572" spans="36:37" ht="14.25">
      <c r="AJ2572" s="287"/>
      <c r="AK2572" s="287"/>
    </row>
    <row r="2573" spans="36:37" ht="14.25">
      <c r="AJ2573" s="287"/>
      <c r="AK2573" s="287"/>
    </row>
    <row r="2574" spans="36:37" ht="14.25">
      <c r="AJ2574" s="287"/>
      <c r="AK2574" s="287"/>
    </row>
    <row r="2575" spans="36:37" ht="14.25">
      <c r="AJ2575" s="287"/>
      <c r="AK2575" s="287"/>
    </row>
    <row r="2576" spans="36:37" ht="14.25">
      <c r="AJ2576" s="287"/>
      <c r="AK2576" s="287"/>
    </row>
    <row r="2577" spans="36:37" ht="14.25">
      <c r="AJ2577" s="287"/>
      <c r="AK2577" s="287"/>
    </row>
    <row r="2578" spans="36:37" ht="14.25">
      <c r="AJ2578" s="287"/>
      <c r="AK2578" s="287"/>
    </row>
    <row r="2579" spans="36:37" ht="14.25">
      <c r="AJ2579" s="287"/>
      <c r="AK2579" s="287"/>
    </row>
    <row r="2580" spans="36:37" ht="14.25">
      <c r="AJ2580" s="287"/>
      <c r="AK2580" s="287"/>
    </row>
    <row r="2581" spans="36:37" ht="14.25">
      <c r="AJ2581" s="287"/>
      <c r="AK2581" s="287"/>
    </row>
    <row r="2582" spans="36:37" ht="14.25">
      <c r="AJ2582" s="287"/>
      <c r="AK2582" s="287"/>
    </row>
    <row r="2583" spans="36:37" ht="14.25">
      <c r="AJ2583" s="287"/>
      <c r="AK2583" s="287"/>
    </row>
    <row r="2584" spans="36:37" ht="14.25">
      <c r="AJ2584" s="287"/>
      <c r="AK2584" s="287"/>
    </row>
    <row r="2585" spans="36:37" ht="14.25">
      <c r="AJ2585" s="287"/>
      <c r="AK2585" s="287"/>
    </row>
    <row r="2586" spans="36:37" ht="14.25">
      <c r="AJ2586" s="287"/>
      <c r="AK2586" s="287"/>
    </row>
    <row r="2587" spans="36:37" ht="14.25">
      <c r="AJ2587" s="287"/>
      <c r="AK2587" s="287"/>
    </row>
    <row r="2588" spans="36:37" ht="14.25">
      <c r="AJ2588" s="287"/>
      <c r="AK2588" s="287"/>
    </row>
    <row r="2589" spans="36:37" ht="14.25">
      <c r="AJ2589" s="287"/>
      <c r="AK2589" s="287"/>
    </row>
    <row r="2590" spans="36:37" ht="14.25">
      <c r="AJ2590" s="287"/>
      <c r="AK2590" s="287"/>
    </row>
    <row r="2591" spans="36:37" ht="14.25">
      <c r="AJ2591" s="287"/>
      <c r="AK2591" s="287"/>
    </row>
    <row r="2592" spans="36:37" ht="14.25">
      <c r="AJ2592" s="287"/>
      <c r="AK2592" s="287"/>
    </row>
    <row r="2593" spans="36:37" ht="14.25">
      <c r="AJ2593" s="287"/>
      <c r="AK2593" s="287"/>
    </row>
    <row r="2594" spans="36:37" ht="14.25">
      <c r="AJ2594" s="287"/>
      <c r="AK2594" s="287"/>
    </row>
    <row r="2595" spans="36:37" ht="14.25">
      <c r="AJ2595" s="287"/>
      <c r="AK2595" s="287"/>
    </row>
    <row r="2596" spans="36:37" ht="14.25">
      <c r="AJ2596" s="287"/>
      <c r="AK2596" s="287"/>
    </row>
    <row r="2597" spans="36:37" ht="14.25">
      <c r="AJ2597" s="287"/>
      <c r="AK2597" s="287"/>
    </row>
    <row r="2598" spans="36:37" ht="14.25">
      <c r="AJ2598" s="287"/>
      <c r="AK2598" s="287"/>
    </row>
    <row r="2599" spans="36:37" ht="14.25">
      <c r="AJ2599" s="287"/>
      <c r="AK2599" s="287"/>
    </row>
    <row r="2600" spans="36:37" ht="14.25">
      <c r="AJ2600" s="287"/>
      <c r="AK2600" s="287"/>
    </row>
    <row r="2601" spans="36:37" ht="14.25">
      <c r="AJ2601" s="287"/>
      <c r="AK2601" s="287"/>
    </row>
    <row r="2602" spans="36:37" ht="14.25">
      <c r="AJ2602" s="287"/>
      <c r="AK2602" s="287"/>
    </row>
    <row r="2603" spans="36:37" ht="14.25">
      <c r="AJ2603" s="287"/>
      <c r="AK2603" s="287"/>
    </row>
    <row r="2604" spans="36:37" ht="14.25">
      <c r="AJ2604" s="287"/>
      <c r="AK2604" s="287"/>
    </row>
    <row r="2605" spans="36:37" ht="14.25">
      <c r="AJ2605" s="287"/>
      <c r="AK2605" s="287"/>
    </row>
    <row r="2606" spans="36:37" ht="14.25">
      <c r="AJ2606" s="287"/>
      <c r="AK2606" s="287"/>
    </row>
    <row r="2607" spans="36:37" ht="14.25">
      <c r="AJ2607" s="287"/>
      <c r="AK2607" s="287"/>
    </row>
    <row r="2608" spans="36:37" ht="14.25">
      <c r="AJ2608" s="287"/>
      <c r="AK2608" s="287"/>
    </row>
    <row r="2609" spans="36:37" ht="14.25">
      <c r="AJ2609" s="287"/>
      <c r="AK2609" s="287"/>
    </row>
    <row r="2610" spans="36:37" ht="14.25">
      <c r="AJ2610" s="287"/>
      <c r="AK2610" s="287"/>
    </row>
    <row r="2611" spans="36:37" ht="14.25">
      <c r="AJ2611" s="287"/>
      <c r="AK2611" s="287"/>
    </row>
    <row r="2612" spans="36:37" ht="14.25">
      <c r="AJ2612" s="287"/>
      <c r="AK2612" s="287"/>
    </row>
    <row r="2613" spans="36:37" ht="14.25">
      <c r="AJ2613" s="287"/>
      <c r="AK2613" s="287"/>
    </row>
    <row r="2614" spans="36:37" ht="14.25">
      <c r="AJ2614" s="287"/>
      <c r="AK2614" s="287"/>
    </row>
    <row r="2615" spans="36:37" ht="14.25">
      <c r="AJ2615" s="287"/>
      <c r="AK2615" s="287"/>
    </row>
    <row r="2616" spans="36:37" ht="14.25">
      <c r="AJ2616" s="287"/>
      <c r="AK2616" s="287"/>
    </row>
    <row r="2617" spans="36:37" ht="14.25">
      <c r="AJ2617" s="287"/>
      <c r="AK2617" s="287"/>
    </row>
    <row r="2618" spans="36:37" ht="14.25">
      <c r="AJ2618" s="287"/>
      <c r="AK2618" s="287"/>
    </row>
    <row r="2619" spans="36:37" ht="14.25">
      <c r="AJ2619" s="287"/>
      <c r="AK2619" s="287"/>
    </row>
    <row r="2620" spans="36:37" ht="14.25">
      <c r="AJ2620" s="287"/>
      <c r="AK2620" s="287"/>
    </row>
    <row r="2621" spans="36:37" ht="14.25">
      <c r="AJ2621" s="287"/>
      <c r="AK2621" s="287"/>
    </row>
    <row r="2622" spans="36:37" ht="14.25">
      <c r="AJ2622" s="287"/>
      <c r="AK2622" s="287"/>
    </row>
    <row r="2623" spans="36:37" ht="14.25">
      <c r="AJ2623" s="287"/>
      <c r="AK2623" s="287"/>
    </row>
    <row r="2624" spans="36:37" ht="14.25">
      <c r="AJ2624" s="287"/>
      <c r="AK2624" s="287"/>
    </row>
    <row r="2625" spans="36:37" ht="14.25">
      <c r="AJ2625" s="287"/>
      <c r="AK2625" s="287"/>
    </row>
    <row r="2626" spans="36:37" ht="14.25">
      <c r="AJ2626" s="287"/>
      <c r="AK2626" s="287"/>
    </row>
    <row r="2627" spans="36:37" ht="14.25">
      <c r="AJ2627" s="287"/>
      <c r="AK2627" s="287"/>
    </row>
    <row r="2628" spans="36:37" ht="14.25">
      <c r="AJ2628" s="287"/>
      <c r="AK2628" s="287"/>
    </row>
    <row r="2629" spans="36:37" ht="14.25">
      <c r="AJ2629" s="287"/>
      <c r="AK2629" s="287"/>
    </row>
    <row r="2630" spans="36:37" ht="14.25">
      <c r="AJ2630" s="287"/>
      <c r="AK2630" s="287"/>
    </row>
    <row r="2631" spans="36:37" ht="14.25">
      <c r="AJ2631" s="287"/>
      <c r="AK2631" s="287"/>
    </row>
    <row r="2632" spans="36:37" ht="14.25">
      <c r="AJ2632" s="287"/>
      <c r="AK2632" s="287"/>
    </row>
    <row r="2633" spans="36:37" ht="14.25">
      <c r="AJ2633" s="287"/>
      <c r="AK2633" s="287"/>
    </row>
    <row r="2634" spans="36:37" ht="14.25">
      <c r="AJ2634" s="287"/>
      <c r="AK2634" s="287"/>
    </row>
    <row r="2635" spans="36:37" ht="14.25">
      <c r="AJ2635" s="287"/>
      <c r="AK2635" s="287"/>
    </row>
    <row r="2636" spans="36:37" ht="14.25">
      <c r="AJ2636" s="287"/>
      <c r="AK2636" s="287"/>
    </row>
    <row r="2637" spans="36:37" ht="14.25">
      <c r="AJ2637" s="287"/>
      <c r="AK2637" s="287"/>
    </row>
    <row r="2638" spans="36:37" ht="14.25">
      <c r="AJ2638" s="287"/>
      <c r="AK2638" s="287"/>
    </row>
    <row r="2639" spans="36:37" ht="14.25">
      <c r="AJ2639" s="287"/>
      <c r="AK2639" s="287"/>
    </row>
    <row r="2640" spans="36:37" ht="14.25">
      <c r="AJ2640" s="287"/>
      <c r="AK2640" s="287"/>
    </row>
    <row r="2641" spans="36:37" ht="14.25">
      <c r="AJ2641" s="287"/>
      <c r="AK2641" s="287"/>
    </row>
    <row r="2642" spans="36:37" ht="14.25">
      <c r="AJ2642" s="287"/>
      <c r="AK2642" s="287"/>
    </row>
    <row r="2643" spans="36:37" ht="14.25">
      <c r="AJ2643" s="287"/>
      <c r="AK2643" s="287"/>
    </row>
    <row r="2644" spans="36:37" ht="14.25">
      <c r="AJ2644" s="287"/>
      <c r="AK2644" s="287"/>
    </row>
    <row r="2645" spans="36:37" ht="14.25">
      <c r="AJ2645" s="287"/>
      <c r="AK2645" s="287"/>
    </row>
    <row r="2646" spans="36:37" ht="14.25">
      <c r="AJ2646" s="287"/>
      <c r="AK2646" s="287"/>
    </row>
    <row r="2647" spans="36:37" ht="14.25">
      <c r="AJ2647" s="287"/>
      <c r="AK2647" s="287"/>
    </row>
    <row r="2648" spans="36:37" ht="14.25">
      <c r="AJ2648" s="287"/>
      <c r="AK2648" s="287"/>
    </row>
    <row r="2649" spans="36:37" ht="14.25">
      <c r="AJ2649" s="287"/>
      <c r="AK2649" s="287"/>
    </row>
    <row r="2650" spans="36:37" ht="14.25">
      <c r="AJ2650" s="287"/>
      <c r="AK2650" s="287"/>
    </row>
    <row r="2651" spans="36:37" ht="14.25">
      <c r="AJ2651" s="287"/>
      <c r="AK2651" s="287"/>
    </row>
    <row r="2652" spans="36:37" ht="14.25">
      <c r="AJ2652" s="287"/>
      <c r="AK2652" s="287"/>
    </row>
    <row r="2653" spans="36:37" ht="14.25">
      <c r="AJ2653" s="287"/>
      <c r="AK2653" s="287"/>
    </row>
    <row r="2654" spans="36:37" ht="14.25">
      <c r="AJ2654" s="287"/>
      <c r="AK2654" s="287"/>
    </row>
    <row r="2655" spans="36:37" ht="14.25">
      <c r="AJ2655" s="287"/>
      <c r="AK2655" s="287"/>
    </row>
    <row r="2656" spans="36:37" ht="14.25">
      <c r="AJ2656" s="287"/>
      <c r="AK2656" s="287"/>
    </row>
    <row r="2657" spans="36:37" ht="14.25">
      <c r="AJ2657" s="287"/>
      <c r="AK2657" s="287"/>
    </row>
    <row r="2658" spans="36:37" ht="14.25">
      <c r="AJ2658" s="287"/>
      <c r="AK2658" s="287"/>
    </row>
    <row r="2659" spans="36:37" ht="14.25">
      <c r="AJ2659" s="287"/>
      <c r="AK2659" s="287"/>
    </row>
    <row r="2660" spans="36:37" ht="14.25">
      <c r="AJ2660" s="287"/>
      <c r="AK2660" s="287"/>
    </row>
    <row r="2661" spans="36:37" ht="14.25">
      <c r="AJ2661" s="287"/>
      <c r="AK2661" s="287"/>
    </row>
    <row r="2662" spans="36:37" ht="14.25">
      <c r="AJ2662" s="287"/>
      <c r="AK2662" s="287"/>
    </row>
    <row r="2663" spans="36:37" ht="14.25">
      <c r="AJ2663" s="287"/>
      <c r="AK2663" s="287"/>
    </row>
    <row r="2664" spans="36:37" ht="14.25">
      <c r="AJ2664" s="287"/>
      <c r="AK2664" s="287"/>
    </row>
    <row r="2665" spans="36:37" ht="14.25">
      <c r="AJ2665" s="287"/>
      <c r="AK2665" s="287"/>
    </row>
    <row r="2666" spans="36:37" ht="14.25">
      <c r="AJ2666" s="287"/>
      <c r="AK2666" s="287"/>
    </row>
    <row r="2667" spans="36:37" ht="14.25">
      <c r="AJ2667" s="287"/>
      <c r="AK2667" s="287"/>
    </row>
    <row r="2668" spans="36:37" ht="14.25">
      <c r="AJ2668" s="287"/>
      <c r="AK2668" s="287"/>
    </row>
    <row r="2669" spans="36:37" ht="14.25">
      <c r="AJ2669" s="287"/>
      <c r="AK2669" s="287"/>
    </row>
    <row r="2670" spans="36:37" ht="14.25">
      <c r="AJ2670" s="287"/>
      <c r="AK2670" s="287"/>
    </row>
    <row r="2671" spans="36:37" ht="14.25">
      <c r="AJ2671" s="287"/>
      <c r="AK2671" s="287"/>
    </row>
    <row r="2672" spans="36:37" ht="14.25">
      <c r="AJ2672" s="287"/>
      <c r="AK2672" s="287"/>
    </row>
    <row r="2673" spans="36:37" ht="14.25">
      <c r="AJ2673" s="287"/>
      <c r="AK2673" s="287"/>
    </row>
    <row r="2674" spans="36:37" ht="14.25">
      <c r="AJ2674" s="287"/>
      <c r="AK2674" s="287"/>
    </row>
    <row r="2675" spans="36:37" ht="14.25">
      <c r="AJ2675" s="287"/>
      <c r="AK2675" s="287"/>
    </row>
    <row r="2676" spans="36:37" ht="14.25">
      <c r="AJ2676" s="287"/>
      <c r="AK2676" s="287"/>
    </row>
    <row r="2677" spans="36:37" ht="14.25">
      <c r="AJ2677" s="287"/>
      <c r="AK2677" s="287"/>
    </row>
    <row r="2678" spans="36:37" ht="14.25">
      <c r="AJ2678" s="287"/>
      <c r="AK2678" s="287"/>
    </row>
    <row r="2679" spans="36:37" ht="14.25">
      <c r="AJ2679" s="287"/>
      <c r="AK2679" s="287"/>
    </row>
    <row r="2680" spans="36:37" ht="14.25">
      <c r="AJ2680" s="287"/>
      <c r="AK2680" s="287"/>
    </row>
    <row r="2681" spans="36:37" ht="14.25">
      <c r="AJ2681" s="287"/>
      <c r="AK2681" s="287"/>
    </row>
    <row r="2682" spans="36:37" ht="14.25">
      <c r="AJ2682" s="287"/>
      <c r="AK2682" s="287"/>
    </row>
    <row r="2683" spans="36:37" ht="14.25">
      <c r="AJ2683" s="287"/>
      <c r="AK2683" s="287"/>
    </row>
    <row r="2684" spans="36:37" ht="14.25">
      <c r="AJ2684" s="287"/>
      <c r="AK2684" s="287"/>
    </row>
    <row r="2685" spans="36:37" ht="14.25">
      <c r="AJ2685" s="287"/>
      <c r="AK2685" s="287"/>
    </row>
    <row r="2686" spans="36:37" ht="14.25">
      <c r="AJ2686" s="287"/>
      <c r="AK2686" s="287"/>
    </row>
    <row r="2687" spans="36:37" ht="14.25">
      <c r="AJ2687" s="287"/>
      <c r="AK2687" s="287"/>
    </row>
    <row r="2688" spans="36:37" ht="14.25">
      <c r="AJ2688" s="287"/>
      <c r="AK2688" s="287"/>
    </row>
    <row r="2689" spans="36:37" ht="14.25">
      <c r="AJ2689" s="287"/>
      <c r="AK2689" s="287"/>
    </row>
    <row r="2690" spans="36:37" ht="14.25">
      <c r="AJ2690" s="287"/>
      <c r="AK2690" s="287"/>
    </row>
    <row r="2691" spans="36:37" ht="14.25">
      <c r="AJ2691" s="287"/>
      <c r="AK2691" s="287"/>
    </row>
    <row r="2692" spans="36:37" ht="14.25">
      <c r="AJ2692" s="287"/>
      <c r="AK2692" s="287"/>
    </row>
    <row r="2693" spans="36:37" ht="14.25">
      <c r="AJ2693" s="287"/>
      <c r="AK2693" s="287"/>
    </row>
    <row r="2694" spans="36:37" ht="14.25">
      <c r="AJ2694" s="287"/>
      <c r="AK2694" s="287"/>
    </row>
    <row r="2695" spans="36:37" ht="14.25">
      <c r="AJ2695" s="287"/>
      <c r="AK2695" s="287"/>
    </row>
    <row r="2696" spans="36:37" ht="14.25">
      <c r="AJ2696" s="287"/>
      <c r="AK2696" s="287"/>
    </row>
    <row r="2697" spans="36:37" ht="14.25">
      <c r="AJ2697" s="287"/>
      <c r="AK2697" s="287"/>
    </row>
    <row r="2698" spans="36:37" ht="14.25">
      <c r="AJ2698" s="287"/>
      <c r="AK2698" s="287"/>
    </row>
    <row r="2699" spans="36:37" ht="14.25">
      <c r="AJ2699" s="287"/>
      <c r="AK2699" s="287"/>
    </row>
    <row r="2700" spans="36:37" ht="14.25">
      <c r="AJ2700" s="287"/>
      <c r="AK2700" s="287"/>
    </row>
    <row r="2701" spans="36:37" ht="14.25">
      <c r="AJ2701" s="287"/>
      <c r="AK2701" s="287"/>
    </row>
    <row r="2702" spans="36:37" ht="14.25">
      <c r="AJ2702" s="287"/>
      <c r="AK2702" s="287"/>
    </row>
    <row r="2703" spans="36:37" ht="14.25">
      <c r="AJ2703" s="287"/>
      <c r="AK2703" s="287"/>
    </row>
    <row r="2704" spans="36:37" ht="14.25">
      <c r="AJ2704" s="287"/>
      <c r="AK2704" s="287"/>
    </row>
    <row r="2705" spans="36:37" ht="14.25">
      <c r="AJ2705" s="287"/>
      <c r="AK2705" s="287"/>
    </row>
    <row r="2706" spans="36:37" ht="14.25">
      <c r="AJ2706" s="287"/>
      <c r="AK2706" s="287"/>
    </row>
    <row r="2707" spans="36:37" ht="14.25">
      <c r="AJ2707" s="287"/>
      <c r="AK2707" s="287"/>
    </row>
    <row r="2708" spans="36:37" ht="14.25">
      <c r="AJ2708" s="287"/>
      <c r="AK2708" s="287"/>
    </row>
    <row r="2709" spans="36:37" ht="14.25">
      <c r="AJ2709" s="287"/>
      <c r="AK2709" s="287"/>
    </row>
    <row r="2710" spans="36:37" ht="14.25">
      <c r="AJ2710" s="287"/>
      <c r="AK2710" s="287"/>
    </row>
    <row r="2711" spans="36:37" ht="14.25">
      <c r="AJ2711" s="287"/>
      <c r="AK2711" s="287"/>
    </row>
    <row r="2712" spans="36:37" ht="14.25">
      <c r="AJ2712" s="287"/>
      <c r="AK2712" s="287"/>
    </row>
    <row r="2713" spans="36:37" ht="14.25">
      <c r="AJ2713" s="287"/>
      <c r="AK2713" s="287"/>
    </row>
    <row r="2714" spans="36:37" ht="14.25">
      <c r="AJ2714" s="287"/>
      <c r="AK2714" s="287"/>
    </row>
    <row r="2715" spans="36:37" ht="14.25">
      <c r="AJ2715" s="287"/>
      <c r="AK2715" s="287"/>
    </row>
    <row r="2716" spans="36:37" ht="14.25">
      <c r="AJ2716" s="287"/>
      <c r="AK2716" s="287"/>
    </row>
    <row r="2717" spans="36:37" ht="14.25">
      <c r="AJ2717" s="287"/>
      <c r="AK2717" s="287"/>
    </row>
    <row r="2718" spans="36:37" ht="14.25">
      <c r="AJ2718" s="287"/>
      <c r="AK2718" s="287"/>
    </row>
    <row r="2719" spans="36:37" ht="14.25">
      <c r="AJ2719" s="287"/>
      <c r="AK2719" s="287"/>
    </row>
    <row r="2720" spans="36:37" ht="14.25">
      <c r="AJ2720" s="287"/>
      <c r="AK2720" s="287"/>
    </row>
    <row r="2721" spans="36:37" ht="14.25">
      <c r="AJ2721" s="287"/>
      <c r="AK2721" s="287"/>
    </row>
    <row r="2722" spans="36:37" ht="14.25">
      <c r="AJ2722" s="287"/>
      <c r="AK2722" s="287"/>
    </row>
    <row r="2723" spans="36:37" ht="14.25">
      <c r="AJ2723" s="287"/>
      <c r="AK2723" s="287"/>
    </row>
    <row r="2724" spans="36:37" ht="14.25">
      <c r="AJ2724" s="287"/>
      <c r="AK2724" s="287"/>
    </row>
    <row r="2725" spans="36:37" ht="14.25">
      <c r="AJ2725" s="287"/>
      <c r="AK2725" s="287"/>
    </row>
    <row r="2726" spans="36:37" ht="14.25">
      <c r="AJ2726" s="287"/>
      <c r="AK2726" s="287"/>
    </row>
    <row r="2727" spans="36:37" ht="14.25">
      <c r="AJ2727" s="287"/>
      <c r="AK2727" s="287"/>
    </row>
    <row r="2728" spans="36:37" ht="14.25">
      <c r="AJ2728" s="287"/>
      <c r="AK2728" s="287"/>
    </row>
    <row r="2729" spans="36:37" ht="14.25">
      <c r="AJ2729" s="287"/>
      <c r="AK2729" s="287"/>
    </row>
    <row r="2730" spans="36:37" ht="14.25">
      <c r="AJ2730" s="287"/>
      <c r="AK2730" s="287"/>
    </row>
    <row r="2731" spans="36:37" ht="14.25">
      <c r="AJ2731" s="287"/>
      <c r="AK2731" s="287"/>
    </row>
    <row r="2732" spans="36:37" ht="14.25">
      <c r="AJ2732" s="287"/>
      <c r="AK2732" s="287"/>
    </row>
    <row r="2733" spans="36:37" ht="14.25">
      <c r="AJ2733" s="287"/>
      <c r="AK2733" s="287"/>
    </row>
    <row r="2734" spans="36:37" ht="14.25">
      <c r="AJ2734" s="287"/>
      <c r="AK2734" s="287"/>
    </row>
    <row r="2735" spans="36:37" ht="14.25">
      <c r="AJ2735" s="287"/>
      <c r="AK2735" s="287"/>
    </row>
    <row r="2736" spans="36:37" ht="14.25">
      <c r="AJ2736" s="287"/>
      <c r="AK2736" s="287"/>
    </row>
    <row r="2737" spans="36:37" ht="14.25">
      <c r="AJ2737" s="287"/>
      <c r="AK2737" s="287"/>
    </row>
    <row r="2738" spans="36:37" ht="14.25">
      <c r="AJ2738" s="287"/>
      <c r="AK2738" s="287"/>
    </row>
    <row r="2739" spans="36:37" ht="14.25">
      <c r="AJ2739" s="287"/>
      <c r="AK2739" s="287"/>
    </row>
    <row r="2740" spans="36:37" ht="14.25">
      <c r="AJ2740" s="287"/>
      <c r="AK2740" s="287"/>
    </row>
    <row r="2741" spans="36:37" ht="14.25">
      <c r="AJ2741" s="287"/>
      <c r="AK2741" s="287"/>
    </row>
    <row r="2742" spans="36:37" ht="14.25">
      <c r="AJ2742" s="287"/>
      <c r="AK2742" s="287"/>
    </row>
    <row r="2743" spans="36:37" ht="14.25">
      <c r="AJ2743" s="287"/>
      <c r="AK2743" s="287"/>
    </row>
    <row r="2744" spans="36:37" ht="14.25">
      <c r="AJ2744" s="287"/>
      <c r="AK2744" s="287"/>
    </row>
    <row r="2745" spans="36:37" ht="14.25">
      <c r="AJ2745" s="287"/>
      <c r="AK2745" s="287"/>
    </row>
    <row r="2746" spans="36:37" ht="14.25">
      <c r="AJ2746" s="287"/>
      <c r="AK2746" s="287"/>
    </row>
    <row r="2747" spans="36:37" ht="14.25">
      <c r="AJ2747" s="287"/>
      <c r="AK2747" s="287"/>
    </row>
    <row r="2748" spans="36:37" ht="14.25">
      <c r="AJ2748" s="287"/>
      <c r="AK2748" s="287"/>
    </row>
    <row r="2749" spans="36:37" ht="14.25">
      <c r="AJ2749" s="287"/>
      <c r="AK2749" s="287"/>
    </row>
    <row r="2750" spans="36:37" ht="14.25">
      <c r="AJ2750" s="287"/>
      <c r="AK2750" s="287"/>
    </row>
    <row r="2751" spans="36:37" ht="14.25">
      <c r="AJ2751" s="287"/>
      <c r="AK2751" s="287"/>
    </row>
    <row r="2752" spans="36:37" ht="14.25">
      <c r="AJ2752" s="287"/>
      <c r="AK2752" s="287"/>
    </row>
    <row r="2753" spans="36:37" ht="14.25">
      <c r="AJ2753" s="287"/>
      <c r="AK2753" s="287"/>
    </row>
    <row r="2754" spans="36:37" ht="14.25">
      <c r="AJ2754" s="287"/>
      <c r="AK2754" s="287"/>
    </row>
    <row r="2755" spans="36:37" ht="14.25">
      <c r="AJ2755" s="287"/>
      <c r="AK2755" s="287"/>
    </row>
    <row r="2756" spans="36:37" ht="14.25">
      <c r="AJ2756" s="287"/>
      <c r="AK2756" s="287"/>
    </row>
    <row r="2757" spans="36:37" ht="14.25">
      <c r="AJ2757" s="287"/>
      <c r="AK2757" s="287"/>
    </row>
    <row r="2758" spans="36:37" ht="14.25">
      <c r="AJ2758" s="287"/>
      <c r="AK2758" s="287"/>
    </row>
    <row r="2759" spans="36:37" ht="14.25">
      <c r="AJ2759" s="287"/>
      <c r="AK2759" s="287"/>
    </row>
    <row r="2760" spans="36:37" ht="14.25">
      <c r="AJ2760" s="287"/>
      <c r="AK2760" s="287"/>
    </row>
    <row r="2761" spans="36:37" ht="14.25">
      <c r="AJ2761" s="287"/>
      <c r="AK2761" s="287"/>
    </row>
    <row r="2762" spans="36:37" ht="14.25">
      <c r="AJ2762" s="287"/>
      <c r="AK2762" s="287"/>
    </row>
    <row r="2763" spans="36:37" ht="14.25">
      <c r="AJ2763" s="287"/>
      <c r="AK2763" s="287"/>
    </row>
    <row r="2764" spans="36:37" ht="14.25">
      <c r="AJ2764" s="287"/>
      <c r="AK2764" s="287"/>
    </row>
    <row r="2765" spans="36:37" ht="14.25">
      <c r="AJ2765" s="287"/>
      <c r="AK2765" s="287"/>
    </row>
    <row r="2766" spans="36:37" ht="14.25">
      <c r="AJ2766" s="287"/>
      <c r="AK2766" s="287"/>
    </row>
    <row r="2767" spans="36:37" ht="14.25">
      <c r="AJ2767" s="287"/>
      <c r="AK2767" s="287"/>
    </row>
    <row r="2768" spans="36:37" ht="14.25">
      <c r="AJ2768" s="287"/>
      <c r="AK2768" s="287"/>
    </row>
    <row r="2769" spans="36:37" ht="14.25">
      <c r="AJ2769" s="287"/>
      <c r="AK2769" s="287"/>
    </row>
    <row r="2770" spans="36:37" ht="14.25">
      <c r="AJ2770" s="287"/>
      <c r="AK2770" s="287"/>
    </row>
    <row r="2771" spans="36:37" ht="14.25">
      <c r="AJ2771" s="287"/>
      <c r="AK2771" s="287"/>
    </row>
    <row r="2772" spans="36:37" ht="14.25">
      <c r="AJ2772" s="287"/>
      <c r="AK2772" s="287"/>
    </row>
    <row r="2773" spans="36:37" ht="14.25">
      <c r="AJ2773" s="287"/>
      <c r="AK2773" s="287"/>
    </row>
    <row r="2774" spans="36:37" ht="14.25">
      <c r="AJ2774" s="287"/>
      <c r="AK2774" s="287"/>
    </row>
    <row r="2775" spans="36:37" ht="14.25">
      <c r="AJ2775" s="287"/>
      <c r="AK2775" s="287"/>
    </row>
    <row r="2776" spans="36:37" ht="14.25">
      <c r="AJ2776" s="287"/>
      <c r="AK2776" s="287"/>
    </row>
    <row r="2777" spans="36:37" ht="14.25">
      <c r="AJ2777" s="287"/>
      <c r="AK2777" s="287"/>
    </row>
    <row r="2778" spans="36:37" ht="14.25">
      <c r="AJ2778" s="287"/>
      <c r="AK2778" s="287"/>
    </row>
    <row r="2779" spans="36:37" ht="14.25">
      <c r="AJ2779" s="287"/>
      <c r="AK2779" s="287"/>
    </row>
    <row r="2780" spans="36:37" ht="14.25">
      <c r="AJ2780" s="287"/>
      <c r="AK2780" s="287"/>
    </row>
    <row r="2781" spans="36:37" ht="14.25">
      <c r="AJ2781" s="287"/>
      <c r="AK2781" s="287"/>
    </row>
    <row r="2782" spans="36:37" ht="14.25">
      <c r="AJ2782" s="287"/>
      <c r="AK2782" s="287"/>
    </row>
    <row r="2783" spans="36:37" ht="14.25">
      <c r="AJ2783" s="287"/>
      <c r="AK2783" s="287"/>
    </row>
    <row r="2784" spans="36:37" ht="14.25">
      <c r="AJ2784" s="287"/>
      <c r="AK2784" s="287"/>
    </row>
    <row r="2785" spans="36:37" ht="14.25">
      <c r="AJ2785" s="287"/>
      <c r="AK2785" s="287"/>
    </row>
    <row r="2786" spans="36:37" ht="14.25">
      <c r="AJ2786" s="287"/>
      <c r="AK2786" s="287"/>
    </row>
    <row r="2787" spans="36:37" ht="14.25">
      <c r="AJ2787" s="287"/>
      <c r="AK2787" s="287"/>
    </row>
    <row r="2788" spans="36:37" ht="14.25">
      <c r="AJ2788" s="287"/>
      <c r="AK2788" s="287"/>
    </row>
    <row r="2789" spans="36:37" ht="14.25">
      <c r="AJ2789" s="287"/>
      <c r="AK2789" s="287"/>
    </row>
    <row r="2790" spans="36:37" ht="14.25">
      <c r="AJ2790" s="287"/>
      <c r="AK2790" s="287"/>
    </row>
    <row r="2791" spans="36:37" ht="14.25">
      <c r="AJ2791" s="287"/>
      <c r="AK2791" s="287"/>
    </row>
    <row r="2792" spans="36:37" ht="14.25">
      <c r="AJ2792" s="287"/>
      <c r="AK2792" s="287"/>
    </row>
    <row r="2793" spans="36:37" ht="14.25">
      <c r="AJ2793" s="287"/>
      <c r="AK2793" s="287"/>
    </row>
    <row r="2794" spans="36:37" ht="14.25">
      <c r="AJ2794" s="287"/>
      <c r="AK2794" s="287"/>
    </row>
    <row r="2795" spans="36:37" ht="14.25">
      <c r="AJ2795" s="287"/>
      <c r="AK2795" s="287"/>
    </row>
    <row r="2796" spans="36:37" ht="14.25">
      <c r="AJ2796" s="287"/>
      <c r="AK2796" s="287"/>
    </row>
    <row r="2797" spans="36:37" ht="14.25">
      <c r="AJ2797" s="287"/>
      <c r="AK2797" s="287"/>
    </row>
    <row r="2798" spans="36:37" ht="14.25">
      <c r="AJ2798" s="287"/>
      <c r="AK2798" s="287"/>
    </row>
    <row r="2799" spans="36:37" ht="14.25">
      <c r="AJ2799" s="287"/>
      <c r="AK2799" s="287"/>
    </row>
    <row r="2800" spans="36:37" ht="14.25">
      <c r="AJ2800" s="287"/>
      <c r="AK2800" s="287"/>
    </row>
    <row r="2801" spans="36:37" ht="14.25">
      <c r="AJ2801" s="287"/>
      <c r="AK2801" s="287"/>
    </row>
    <row r="2802" spans="36:37" ht="14.25">
      <c r="AJ2802" s="287"/>
      <c r="AK2802" s="287"/>
    </row>
    <row r="2803" spans="36:37" ht="14.25">
      <c r="AJ2803" s="287"/>
      <c r="AK2803" s="287"/>
    </row>
    <row r="2804" spans="36:37" ht="14.25">
      <c r="AJ2804" s="287"/>
      <c r="AK2804" s="287"/>
    </row>
    <row r="2805" spans="36:37" ht="14.25">
      <c r="AJ2805" s="287"/>
      <c r="AK2805" s="287"/>
    </row>
    <row r="2806" spans="36:37" ht="14.25">
      <c r="AJ2806" s="287"/>
      <c r="AK2806" s="287"/>
    </row>
    <row r="2807" spans="36:37" ht="14.25">
      <c r="AJ2807" s="287"/>
      <c r="AK2807" s="287"/>
    </row>
    <row r="2808" spans="36:37" ht="14.25">
      <c r="AJ2808" s="287"/>
      <c r="AK2808" s="287"/>
    </row>
    <row r="2809" spans="36:37" ht="14.25">
      <c r="AJ2809" s="287"/>
      <c r="AK2809" s="287"/>
    </row>
    <row r="2810" spans="36:37" ht="14.25">
      <c r="AJ2810" s="287"/>
      <c r="AK2810" s="287"/>
    </row>
    <row r="2811" spans="36:37" ht="14.25">
      <c r="AJ2811" s="287"/>
      <c r="AK2811" s="287"/>
    </row>
    <row r="2812" spans="36:37" ht="14.25">
      <c r="AJ2812" s="287"/>
      <c r="AK2812" s="287"/>
    </row>
    <row r="2813" spans="36:37" ht="14.25">
      <c r="AJ2813" s="287"/>
      <c r="AK2813" s="287"/>
    </row>
    <row r="2814" spans="36:37" ht="14.25">
      <c r="AJ2814" s="287"/>
      <c r="AK2814" s="287"/>
    </row>
    <row r="2815" spans="36:37" ht="14.25">
      <c r="AJ2815" s="287"/>
      <c r="AK2815" s="287"/>
    </row>
    <row r="2816" spans="36:37" ht="14.25">
      <c r="AJ2816" s="287"/>
      <c r="AK2816" s="287"/>
    </row>
    <row r="2817" spans="36:37" ht="14.25">
      <c r="AJ2817" s="287"/>
      <c r="AK2817" s="287"/>
    </row>
    <row r="2818" spans="36:37" ht="14.25">
      <c r="AJ2818" s="287"/>
      <c r="AK2818" s="287"/>
    </row>
    <row r="2819" spans="36:37" ht="14.25">
      <c r="AJ2819" s="287"/>
      <c r="AK2819" s="287"/>
    </row>
    <row r="2820" spans="36:37" ht="14.25">
      <c r="AJ2820" s="287"/>
      <c r="AK2820" s="287"/>
    </row>
    <row r="2821" spans="36:37" ht="14.25">
      <c r="AJ2821" s="287"/>
      <c r="AK2821" s="287"/>
    </row>
    <row r="2822" spans="36:37" ht="14.25">
      <c r="AJ2822" s="287"/>
      <c r="AK2822" s="287"/>
    </row>
    <row r="2823" spans="36:37" ht="14.25">
      <c r="AJ2823" s="287"/>
      <c r="AK2823" s="287"/>
    </row>
    <row r="2824" spans="36:37" ht="14.25">
      <c r="AJ2824" s="287"/>
      <c r="AK2824" s="287"/>
    </row>
    <row r="2825" spans="36:37" ht="14.25">
      <c r="AJ2825" s="287"/>
      <c r="AK2825" s="287"/>
    </row>
    <row r="2826" spans="36:37" ht="14.25">
      <c r="AJ2826" s="287"/>
      <c r="AK2826" s="287"/>
    </row>
    <row r="2827" spans="36:37" ht="14.25">
      <c r="AJ2827" s="287"/>
      <c r="AK2827" s="287"/>
    </row>
    <row r="2828" spans="36:37" ht="14.25">
      <c r="AJ2828" s="287"/>
      <c r="AK2828" s="287"/>
    </row>
    <row r="2829" spans="36:37" ht="14.25">
      <c r="AJ2829" s="287"/>
      <c r="AK2829" s="287"/>
    </row>
    <row r="2830" spans="36:37" ht="14.25">
      <c r="AJ2830" s="287"/>
      <c r="AK2830" s="287"/>
    </row>
    <row r="2831" spans="36:37" ht="14.25">
      <c r="AJ2831" s="287"/>
      <c r="AK2831" s="287"/>
    </row>
    <row r="2832" spans="36:37" ht="14.25">
      <c r="AJ2832" s="287"/>
      <c r="AK2832" s="287"/>
    </row>
    <row r="2833" spans="36:37" ht="14.25">
      <c r="AJ2833" s="287"/>
      <c r="AK2833" s="287"/>
    </row>
    <row r="2834" spans="36:37" ht="14.25">
      <c r="AJ2834" s="287"/>
      <c r="AK2834" s="287"/>
    </row>
    <row r="2835" spans="36:37" ht="14.25">
      <c r="AJ2835" s="287"/>
      <c r="AK2835" s="287"/>
    </row>
    <row r="2836" spans="36:37" ht="14.25">
      <c r="AJ2836" s="287"/>
      <c r="AK2836" s="287"/>
    </row>
    <row r="2837" spans="36:37" ht="14.25">
      <c r="AJ2837" s="287"/>
      <c r="AK2837" s="287"/>
    </row>
    <row r="2838" spans="36:37" ht="14.25">
      <c r="AJ2838" s="287"/>
      <c r="AK2838" s="287"/>
    </row>
    <row r="2839" spans="36:37" ht="14.25">
      <c r="AJ2839" s="287"/>
      <c r="AK2839" s="287"/>
    </row>
    <row r="2840" spans="36:37" ht="14.25">
      <c r="AJ2840" s="287"/>
      <c r="AK2840" s="287"/>
    </row>
    <row r="2841" spans="36:37" ht="14.25">
      <c r="AJ2841" s="287"/>
      <c r="AK2841" s="287"/>
    </row>
    <row r="2842" spans="36:37" ht="14.25">
      <c r="AJ2842" s="287"/>
      <c r="AK2842" s="287"/>
    </row>
    <row r="2843" spans="36:37" ht="14.25">
      <c r="AJ2843" s="287"/>
      <c r="AK2843" s="287"/>
    </row>
    <row r="2844" spans="36:37" ht="14.25">
      <c r="AJ2844" s="287"/>
      <c r="AK2844" s="287"/>
    </row>
    <row r="2845" spans="36:37" ht="14.25">
      <c r="AJ2845" s="287"/>
      <c r="AK2845" s="287"/>
    </row>
    <row r="2846" spans="36:37" ht="14.25">
      <c r="AJ2846" s="287"/>
      <c r="AK2846" s="287"/>
    </row>
    <row r="2847" spans="36:37" ht="14.25">
      <c r="AJ2847" s="287"/>
      <c r="AK2847" s="287"/>
    </row>
    <row r="2848" spans="36:37" ht="14.25">
      <c r="AJ2848" s="287"/>
      <c r="AK2848" s="287"/>
    </row>
    <row r="2849" spans="36:37" ht="14.25">
      <c r="AJ2849" s="287"/>
      <c r="AK2849" s="287"/>
    </row>
    <row r="2850" spans="36:37" ht="14.25">
      <c r="AJ2850" s="287"/>
      <c r="AK2850" s="287"/>
    </row>
    <row r="2851" spans="36:37" ht="14.25">
      <c r="AJ2851" s="287"/>
      <c r="AK2851" s="287"/>
    </row>
    <row r="2852" spans="36:37" ht="14.25">
      <c r="AJ2852" s="287"/>
      <c r="AK2852" s="287"/>
    </row>
    <row r="2853" spans="36:37" ht="14.25">
      <c r="AJ2853" s="287"/>
      <c r="AK2853" s="287"/>
    </row>
    <row r="2854" spans="36:37" ht="14.25">
      <c r="AJ2854" s="287"/>
      <c r="AK2854" s="287"/>
    </row>
    <row r="2855" spans="36:37" ht="14.25">
      <c r="AJ2855" s="287"/>
      <c r="AK2855" s="287"/>
    </row>
    <row r="2856" spans="36:37" ht="14.25">
      <c r="AJ2856" s="287"/>
      <c r="AK2856" s="287"/>
    </row>
    <row r="2857" spans="36:37" ht="14.25">
      <c r="AJ2857" s="287"/>
      <c r="AK2857" s="287"/>
    </row>
    <row r="2858" spans="36:37" ht="14.25">
      <c r="AJ2858" s="287"/>
      <c r="AK2858" s="287"/>
    </row>
    <row r="2859" spans="36:37" ht="14.25">
      <c r="AJ2859" s="287"/>
      <c r="AK2859" s="287"/>
    </row>
    <row r="2860" spans="36:37" ht="14.25">
      <c r="AJ2860" s="287"/>
      <c r="AK2860" s="287"/>
    </row>
    <row r="2861" spans="36:37" ht="14.25">
      <c r="AJ2861" s="287"/>
      <c r="AK2861" s="287"/>
    </row>
    <row r="2862" spans="36:37" ht="14.25">
      <c r="AJ2862" s="287"/>
      <c r="AK2862" s="287"/>
    </row>
    <row r="2863" spans="36:37" ht="14.25">
      <c r="AJ2863" s="287"/>
      <c r="AK2863" s="287"/>
    </row>
    <row r="2864" spans="36:37" ht="14.25">
      <c r="AJ2864" s="287"/>
      <c r="AK2864" s="287"/>
    </row>
    <row r="2865" spans="36:37" ht="14.25">
      <c r="AJ2865" s="287"/>
      <c r="AK2865" s="287"/>
    </row>
    <row r="2866" spans="36:37" ht="14.25">
      <c r="AJ2866" s="287"/>
      <c r="AK2866" s="287"/>
    </row>
    <row r="2867" spans="36:37" ht="14.25">
      <c r="AJ2867" s="287"/>
      <c r="AK2867" s="287"/>
    </row>
    <row r="2868" spans="36:37" ht="14.25">
      <c r="AJ2868" s="287"/>
      <c r="AK2868" s="287"/>
    </row>
    <row r="2869" spans="36:37" ht="14.25">
      <c r="AJ2869" s="287"/>
      <c r="AK2869" s="287"/>
    </row>
    <row r="2870" spans="36:37" ht="14.25">
      <c r="AJ2870" s="287"/>
      <c r="AK2870" s="287"/>
    </row>
    <row r="2871" spans="36:37" ht="14.25">
      <c r="AJ2871" s="287"/>
      <c r="AK2871" s="287"/>
    </row>
    <row r="2872" spans="36:37" ht="14.25">
      <c r="AJ2872" s="287"/>
      <c r="AK2872" s="287"/>
    </row>
    <row r="2873" spans="36:37" ht="14.25">
      <c r="AJ2873" s="287"/>
      <c r="AK2873" s="287"/>
    </row>
    <row r="2874" spans="36:37" ht="14.25">
      <c r="AJ2874" s="287"/>
      <c r="AK2874" s="287"/>
    </row>
    <row r="2875" spans="36:37" ht="14.25">
      <c r="AJ2875" s="287"/>
      <c r="AK2875" s="287"/>
    </row>
    <row r="2876" spans="36:37" ht="14.25">
      <c r="AJ2876" s="287"/>
      <c r="AK2876" s="287"/>
    </row>
    <row r="2877" spans="36:37" ht="14.25">
      <c r="AJ2877" s="287"/>
      <c r="AK2877" s="287"/>
    </row>
    <row r="2878" spans="36:37" ht="14.25">
      <c r="AJ2878" s="287"/>
      <c r="AK2878" s="287"/>
    </row>
    <row r="2879" spans="36:37" ht="14.25">
      <c r="AJ2879" s="287"/>
      <c r="AK2879" s="287"/>
    </row>
    <row r="2880" spans="36:37" ht="14.25">
      <c r="AJ2880" s="287"/>
      <c r="AK2880" s="287"/>
    </row>
    <row r="2881" spans="36:37" ht="14.25">
      <c r="AJ2881" s="287"/>
      <c r="AK2881" s="287"/>
    </row>
    <row r="2882" spans="36:37" ht="14.25">
      <c r="AJ2882" s="287"/>
      <c r="AK2882" s="287"/>
    </row>
    <row r="2883" spans="36:37" ht="14.25">
      <c r="AJ2883" s="287"/>
      <c r="AK2883" s="287"/>
    </row>
    <row r="2884" spans="36:37" ht="14.25">
      <c r="AJ2884" s="287"/>
      <c r="AK2884" s="287"/>
    </row>
    <row r="2885" spans="36:37" ht="14.25">
      <c r="AJ2885" s="287"/>
      <c r="AK2885" s="287"/>
    </row>
    <row r="2886" spans="36:37" ht="14.25">
      <c r="AJ2886" s="287"/>
      <c r="AK2886" s="287"/>
    </row>
    <row r="2887" spans="36:37" ht="14.25">
      <c r="AJ2887" s="287"/>
      <c r="AK2887" s="287"/>
    </row>
    <row r="2888" spans="36:37" ht="14.25">
      <c r="AJ2888" s="287"/>
      <c r="AK2888" s="287"/>
    </row>
    <row r="2889" spans="36:37" ht="14.25">
      <c r="AJ2889" s="287"/>
      <c r="AK2889" s="287"/>
    </row>
    <row r="2890" spans="36:37" ht="14.25">
      <c r="AJ2890" s="287"/>
      <c r="AK2890" s="287"/>
    </row>
    <row r="2891" spans="36:37" ht="14.25">
      <c r="AJ2891" s="287"/>
      <c r="AK2891" s="287"/>
    </row>
    <row r="2892" spans="36:37" ht="14.25">
      <c r="AJ2892" s="287"/>
      <c r="AK2892" s="287"/>
    </row>
    <row r="2893" spans="36:37" ht="14.25">
      <c r="AJ2893" s="287"/>
      <c r="AK2893" s="287"/>
    </row>
    <row r="2894" spans="36:37" ht="14.25">
      <c r="AJ2894" s="287"/>
      <c r="AK2894" s="287"/>
    </row>
    <row r="2895" spans="36:37" ht="14.25">
      <c r="AJ2895" s="287"/>
      <c r="AK2895" s="287"/>
    </row>
    <row r="2896" spans="36:37" ht="14.25">
      <c r="AJ2896" s="287"/>
      <c r="AK2896" s="287"/>
    </row>
    <row r="2897" spans="36:37" ht="14.25">
      <c r="AJ2897" s="287"/>
      <c r="AK2897" s="287"/>
    </row>
    <row r="2898" spans="36:37" ht="14.25">
      <c r="AJ2898" s="287"/>
      <c r="AK2898" s="287"/>
    </row>
    <row r="2899" spans="36:37" ht="14.25">
      <c r="AJ2899" s="287"/>
      <c r="AK2899" s="287"/>
    </row>
    <row r="2900" spans="36:37" ht="14.25">
      <c r="AJ2900" s="287"/>
      <c r="AK2900" s="287"/>
    </row>
    <row r="2901" spans="36:37" ht="14.25">
      <c r="AJ2901" s="287"/>
      <c r="AK2901" s="287"/>
    </row>
    <row r="2902" spans="36:37" ht="14.25">
      <c r="AJ2902" s="287"/>
      <c r="AK2902" s="287"/>
    </row>
    <row r="2903" spans="36:37" ht="14.25">
      <c r="AJ2903" s="287"/>
      <c r="AK2903" s="287"/>
    </row>
    <row r="2904" spans="36:37" ht="14.25">
      <c r="AJ2904" s="287"/>
      <c r="AK2904" s="287"/>
    </row>
    <row r="2905" spans="36:37" ht="14.25">
      <c r="AJ2905" s="287"/>
      <c r="AK2905" s="287"/>
    </row>
    <row r="2906" spans="36:37" ht="14.25">
      <c r="AJ2906" s="287"/>
      <c r="AK2906" s="287"/>
    </row>
    <row r="2907" spans="36:37" ht="14.25">
      <c r="AJ2907" s="287"/>
      <c r="AK2907" s="287"/>
    </row>
    <row r="2908" spans="36:37" ht="14.25">
      <c r="AJ2908" s="287"/>
      <c r="AK2908" s="287"/>
    </row>
    <row r="2909" spans="36:37" ht="14.25">
      <c r="AJ2909" s="287"/>
      <c r="AK2909" s="287"/>
    </row>
    <row r="2910" spans="36:37" ht="14.25">
      <c r="AJ2910" s="287"/>
      <c r="AK2910" s="287"/>
    </row>
    <row r="2911" spans="36:37" ht="14.25">
      <c r="AJ2911" s="287"/>
      <c r="AK2911" s="287"/>
    </row>
    <row r="2912" spans="36:37" ht="14.25">
      <c r="AJ2912" s="287"/>
      <c r="AK2912" s="287"/>
    </row>
    <row r="2913" spans="36:37" ht="14.25">
      <c r="AJ2913" s="287"/>
      <c r="AK2913" s="287"/>
    </row>
    <row r="2914" spans="36:37" ht="14.25">
      <c r="AJ2914" s="287"/>
      <c r="AK2914" s="287"/>
    </row>
    <row r="2915" spans="36:37" ht="14.25">
      <c r="AJ2915" s="287"/>
      <c r="AK2915" s="287"/>
    </row>
    <row r="2916" spans="36:37" ht="14.25">
      <c r="AJ2916" s="287"/>
      <c r="AK2916" s="287"/>
    </row>
    <row r="2917" spans="36:37" ht="14.25">
      <c r="AJ2917" s="287"/>
      <c r="AK2917" s="287"/>
    </row>
    <row r="2918" spans="36:37" ht="14.25">
      <c r="AJ2918" s="287"/>
      <c r="AK2918" s="287"/>
    </row>
    <row r="2919" spans="36:37" ht="14.25">
      <c r="AJ2919" s="287"/>
      <c r="AK2919" s="287"/>
    </row>
    <row r="2920" spans="36:37" ht="14.25">
      <c r="AJ2920" s="287"/>
      <c r="AK2920" s="287"/>
    </row>
    <row r="2921" spans="36:37" ht="14.25">
      <c r="AJ2921" s="287"/>
      <c r="AK2921" s="287"/>
    </row>
    <row r="2922" spans="36:37" ht="14.25">
      <c r="AJ2922" s="287"/>
      <c r="AK2922" s="287"/>
    </row>
    <row r="2923" spans="36:37" ht="14.25">
      <c r="AJ2923" s="287"/>
      <c r="AK2923" s="287"/>
    </row>
    <row r="2924" spans="36:37" ht="14.25">
      <c r="AJ2924" s="287"/>
      <c r="AK2924" s="287"/>
    </row>
    <row r="2925" spans="36:37" ht="14.25">
      <c r="AJ2925" s="287"/>
      <c r="AK2925" s="287"/>
    </row>
    <row r="2926" spans="36:37" ht="14.25">
      <c r="AJ2926" s="287"/>
      <c r="AK2926" s="287"/>
    </row>
    <row r="2927" spans="36:37" ht="14.25">
      <c r="AJ2927" s="287"/>
      <c r="AK2927" s="287"/>
    </row>
    <row r="2928" spans="36:37" ht="14.25">
      <c r="AJ2928" s="287"/>
      <c r="AK2928" s="287"/>
    </row>
    <row r="2929" spans="36:37" ht="14.25">
      <c r="AJ2929" s="287"/>
      <c r="AK2929" s="287"/>
    </row>
    <row r="2930" spans="36:37" ht="14.25">
      <c r="AJ2930" s="287"/>
      <c r="AK2930" s="287"/>
    </row>
    <row r="2931" spans="36:37" ht="14.25">
      <c r="AJ2931" s="287"/>
      <c r="AK2931" s="287"/>
    </row>
    <row r="2932" spans="36:37" ht="14.25">
      <c r="AJ2932" s="287"/>
      <c r="AK2932" s="287"/>
    </row>
    <row r="2933" spans="36:37" ht="14.25">
      <c r="AJ2933" s="287"/>
      <c r="AK2933" s="287"/>
    </row>
    <row r="2934" spans="36:37" ht="14.25">
      <c r="AJ2934" s="287"/>
      <c r="AK2934" s="287"/>
    </row>
    <row r="2935" spans="36:37" ht="14.25">
      <c r="AJ2935" s="287"/>
      <c r="AK2935" s="287"/>
    </row>
    <row r="2936" spans="36:37" ht="14.25">
      <c r="AJ2936" s="287"/>
      <c r="AK2936" s="287"/>
    </row>
    <row r="2937" spans="36:37" ht="14.25">
      <c r="AJ2937" s="287"/>
      <c r="AK2937" s="287"/>
    </row>
    <row r="2938" spans="36:37" ht="14.25">
      <c r="AJ2938" s="287"/>
      <c r="AK2938" s="287"/>
    </row>
    <row r="2939" spans="36:37" ht="14.25">
      <c r="AJ2939" s="287"/>
      <c r="AK2939" s="287"/>
    </row>
    <row r="2940" spans="36:37" ht="14.25">
      <c r="AJ2940" s="287"/>
      <c r="AK2940" s="287"/>
    </row>
    <row r="2941" spans="36:37" ht="14.25">
      <c r="AJ2941" s="287"/>
      <c r="AK2941" s="287"/>
    </row>
    <row r="2942" spans="36:37" ht="14.25">
      <c r="AJ2942" s="287"/>
      <c r="AK2942" s="287"/>
    </row>
    <row r="2943" spans="36:37" ht="14.25">
      <c r="AJ2943" s="287"/>
      <c r="AK2943" s="287"/>
    </row>
    <row r="2944" spans="36:37" ht="14.25">
      <c r="AJ2944" s="287"/>
      <c r="AK2944" s="287"/>
    </row>
    <row r="2945" spans="36:37" ht="14.25">
      <c r="AJ2945" s="287"/>
      <c r="AK2945" s="287"/>
    </row>
    <row r="2946" spans="36:37" ht="14.25">
      <c r="AJ2946" s="287"/>
      <c r="AK2946" s="287"/>
    </row>
    <row r="2947" spans="36:37" ht="14.25">
      <c r="AJ2947" s="287"/>
      <c r="AK2947" s="287"/>
    </row>
    <row r="2948" spans="36:37" ht="14.25">
      <c r="AJ2948" s="287"/>
      <c r="AK2948" s="287"/>
    </row>
    <row r="2949" spans="36:37" ht="14.25">
      <c r="AJ2949" s="287"/>
      <c r="AK2949" s="287"/>
    </row>
    <row r="2950" spans="36:37" ht="14.25">
      <c r="AJ2950" s="287"/>
      <c r="AK2950" s="287"/>
    </row>
    <row r="2951" spans="36:37" ht="14.25">
      <c r="AJ2951" s="287"/>
      <c r="AK2951" s="287"/>
    </row>
    <row r="2952" spans="36:37" ht="14.25">
      <c r="AJ2952" s="287"/>
      <c r="AK2952" s="287"/>
    </row>
    <row r="2953" spans="36:37" ht="14.25">
      <c r="AJ2953" s="287"/>
      <c r="AK2953" s="287"/>
    </row>
    <row r="2954" spans="36:37" ht="14.25">
      <c r="AJ2954" s="287"/>
      <c r="AK2954" s="287"/>
    </row>
    <row r="2955" spans="36:37" ht="14.25">
      <c r="AJ2955" s="287"/>
      <c r="AK2955" s="287"/>
    </row>
    <row r="2956" spans="36:37" ht="14.25">
      <c r="AJ2956" s="287"/>
      <c r="AK2956" s="287"/>
    </row>
    <row r="2957" spans="36:37" ht="14.25">
      <c r="AJ2957" s="287"/>
      <c r="AK2957" s="287"/>
    </row>
    <row r="2958" spans="36:37" ht="14.25">
      <c r="AJ2958" s="287"/>
      <c r="AK2958" s="287"/>
    </row>
    <row r="2959" spans="36:37" ht="14.25">
      <c r="AJ2959" s="287"/>
      <c r="AK2959" s="287"/>
    </row>
    <row r="2960" spans="36:37" ht="14.25">
      <c r="AJ2960" s="287"/>
      <c r="AK2960" s="287"/>
    </row>
    <row r="2961" spans="36:37" ht="14.25">
      <c r="AJ2961" s="287"/>
      <c r="AK2961" s="287"/>
    </row>
    <row r="2962" spans="36:37" ht="14.25">
      <c r="AJ2962" s="287"/>
      <c r="AK2962" s="287"/>
    </row>
    <row r="2963" spans="36:37" ht="14.25">
      <c r="AJ2963" s="287"/>
      <c r="AK2963" s="287"/>
    </row>
    <row r="2964" spans="36:37" ht="14.25">
      <c r="AJ2964" s="287"/>
      <c r="AK2964" s="287"/>
    </row>
    <row r="2965" spans="36:37" ht="14.25">
      <c r="AJ2965" s="287"/>
      <c r="AK2965" s="287"/>
    </row>
    <row r="2966" spans="36:37" ht="14.25">
      <c r="AJ2966" s="287"/>
      <c r="AK2966" s="287"/>
    </row>
    <row r="2967" spans="36:37" ht="14.25">
      <c r="AJ2967" s="287"/>
      <c r="AK2967" s="287"/>
    </row>
    <row r="2968" spans="36:37" ht="14.25">
      <c r="AJ2968" s="287"/>
      <c r="AK2968" s="287"/>
    </row>
    <row r="2969" spans="36:37" ht="14.25">
      <c r="AJ2969" s="287"/>
      <c r="AK2969" s="287"/>
    </row>
    <row r="2970" spans="36:37" ht="14.25">
      <c r="AJ2970" s="287"/>
      <c r="AK2970" s="287"/>
    </row>
    <row r="2971" spans="36:37" ht="14.25">
      <c r="AJ2971" s="287"/>
      <c r="AK2971" s="287"/>
    </row>
    <row r="2972" spans="36:37" ht="14.25">
      <c r="AJ2972" s="287"/>
      <c r="AK2972" s="287"/>
    </row>
    <row r="2973" spans="36:37" ht="14.25">
      <c r="AJ2973" s="287"/>
      <c r="AK2973" s="287"/>
    </row>
    <row r="2974" spans="36:37" ht="14.25">
      <c r="AJ2974" s="287"/>
      <c r="AK2974" s="287"/>
    </row>
    <row r="2975" spans="36:37" ht="14.25">
      <c r="AJ2975" s="287"/>
      <c r="AK2975" s="287"/>
    </row>
    <row r="2976" spans="36:37" ht="14.25">
      <c r="AJ2976" s="287"/>
      <c r="AK2976" s="287"/>
    </row>
    <row r="2977" spans="36:37" ht="14.25">
      <c r="AJ2977" s="287"/>
      <c r="AK2977" s="287"/>
    </row>
    <row r="2978" spans="36:37" ht="14.25">
      <c r="AJ2978" s="287"/>
      <c r="AK2978" s="287"/>
    </row>
    <row r="2979" spans="36:37" ht="14.25">
      <c r="AJ2979" s="287"/>
      <c r="AK2979" s="287"/>
    </row>
    <row r="2980" spans="36:37" ht="14.25">
      <c r="AJ2980" s="287"/>
      <c r="AK2980" s="287"/>
    </row>
    <row r="2981" spans="36:37" ht="14.25">
      <c r="AJ2981" s="287"/>
      <c r="AK2981" s="287"/>
    </row>
    <row r="2982" spans="36:37" ht="14.25">
      <c r="AJ2982" s="287"/>
      <c r="AK2982" s="287"/>
    </row>
    <row r="2983" spans="36:37" ht="14.25">
      <c r="AJ2983" s="287"/>
      <c r="AK2983" s="287"/>
    </row>
    <row r="2984" spans="36:37" ht="14.25">
      <c r="AJ2984" s="287"/>
      <c r="AK2984" s="287"/>
    </row>
    <row r="2985" spans="36:37" ht="14.25">
      <c r="AJ2985" s="287"/>
      <c r="AK2985" s="287"/>
    </row>
    <row r="2986" spans="36:37" ht="14.25">
      <c r="AJ2986" s="287"/>
      <c r="AK2986" s="287"/>
    </row>
    <row r="2987" spans="36:37" ht="14.25">
      <c r="AJ2987" s="287"/>
      <c r="AK2987" s="287"/>
    </row>
    <row r="2988" spans="36:37" ht="14.25">
      <c r="AJ2988" s="287"/>
      <c r="AK2988" s="287"/>
    </row>
    <row r="2989" spans="36:37" ht="14.25">
      <c r="AJ2989" s="287"/>
      <c r="AK2989" s="287"/>
    </row>
    <row r="2990" spans="36:37" ht="14.25">
      <c r="AJ2990" s="287"/>
      <c r="AK2990" s="287"/>
    </row>
    <row r="2991" spans="36:37" ht="14.25">
      <c r="AJ2991" s="287"/>
      <c r="AK2991" s="287"/>
    </row>
    <row r="2992" spans="36:37" ht="14.25">
      <c r="AJ2992" s="287"/>
      <c r="AK2992" s="287"/>
    </row>
    <row r="2993" spans="36:37" ht="14.25">
      <c r="AJ2993" s="287"/>
      <c r="AK2993" s="287"/>
    </row>
    <row r="2994" spans="36:37" ht="14.25">
      <c r="AJ2994" s="287"/>
      <c r="AK2994" s="287"/>
    </row>
    <row r="2995" spans="36:37" ht="14.25">
      <c r="AJ2995" s="287"/>
      <c r="AK2995" s="287"/>
    </row>
    <row r="2996" spans="36:37" ht="14.25">
      <c r="AJ2996" s="287"/>
      <c r="AK2996" s="287"/>
    </row>
    <row r="2997" spans="36:37" ht="14.25">
      <c r="AJ2997" s="287"/>
      <c r="AK2997" s="287"/>
    </row>
    <row r="2998" spans="36:37" ht="14.25">
      <c r="AJ2998" s="287"/>
      <c r="AK2998" s="287"/>
    </row>
    <row r="2999" spans="36:37" ht="14.25">
      <c r="AJ2999" s="287"/>
      <c r="AK2999" s="287"/>
    </row>
    <row r="3000" spans="36:37" ht="14.25">
      <c r="AJ3000" s="287"/>
      <c r="AK3000" s="287"/>
    </row>
    <row r="3001" spans="36:37" ht="14.25">
      <c r="AJ3001" s="287"/>
      <c r="AK3001" s="287"/>
    </row>
    <row r="3002" spans="36:37" ht="14.25">
      <c r="AJ3002" s="287"/>
      <c r="AK3002" s="287"/>
    </row>
    <row r="3003" spans="36:37" ht="14.25">
      <c r="AJ3003" s="287"/>
      <c r="AK3003" s="287"/>
    </row>
    <row r="3004" spans="36:37" ht="14.25">
      <c r="AJ3004" s="287"/>
      <c r="AK3004" s="287"/>
    </row>
    <row r="3005" spans="36:37" ht="14.25">
      <c r="AJ3005" s="287"/>
      <c r="AK3005" s="287"/>
    </row>
    <row r="3006" spans="36:37" ht="14.25">
      <c r="AJ3006" s="287"/>
      <c r="AK3006" s="287"/>
    </row>
    <row r="3007" spans="36:37" ht="14.25">
      <c r="AJ3007" s="287"/>
      <c r="AK3007" s="287"/>
    </row>
    <row r="3008" spans="36:37" ht="14.25">
      <c r="AJ3008" s="287"/>
      <c r="AK3008" s="287"/>
    </row>
    <row r="3009" spans="36:37" ht="14.25">
      <c r="AJ3009" s="287"/>
      <c r="AK3009" s="287"/>
    </row>
    <row r="3010" spans="36:37" ht="14.25">
      <c r="AJ3010" s="287"/>
      <c r="AK3010" s="287"/>
    </row>
    <row r="3011" spans="36:37" ht="14.25">
      <c r="AJ3011" s="287"/>
      <c r="AK3011" s="287"/>
    </row>
    <row r="3012" spans="36:37" ht="14.25">
      <c r="AJ3012" s="287"/>
      <c r="AK3012" s="287"/>
    </row>
    <row r="3013" spans="36:37" ht="14.25">
      <c r="AJ3013" s="287"/>
      <c r="AK3013" s="287"/>
    </row>
    <row r="3014" spans="36:37" ht="14.25">
      <c r="AJ3014" s="287"/>
      <c r="AK3014" s="287"/>
    </row>
    <row r="3015" spans="36:37" ht="14.25">
      <c r="AJ3015" s="287"/>
      <c r="AK3015" s="287"/>
    </row>
    <row r="3016" spans="36:37" ht="14.25">
      <c r="AJ3016" s="287"/>
      <c r="AK3016" s="287"/>
    </row>
    <row r="3017" spans="36:37" ht="14.25">
      <c r="AJ3017" s="287"/>
      <c r="AK3017" s="287"/>
    </row>
    <row r="3018" spans="36:37" ht="14.25">
      <c r="AJ3018" s="287"/>
      <c r="AK3018" s="287"/>
    </row>
    <row r="3019" spans="36:37" ht="14.25">
      <c r="AJ3019" s="287"/>
      <c r="AK3019" s="287"/>
    </row>
    <row r="3020" spans="36:37" ht="14.25">
      <c r="AJ3020" s="287"/>
      <c r="AK3020" s="287"/>
    </row>
    <row r="3021" spans="36:37" ht="14.25">
      <c r="AJ3021" s="287"/>
      <c r="AK3021" s="287"/>
    </row>
    <row r="3022" spans="36:37" ht="14.25">
      <c r="AJ3022" s="287"/>
      <c r="AK3022" s="287"/>
    </row>
    <row r="3023" spans="36:37" ht="14.25">
      <c r="AJ3023" s="287"/>
      <c r="AK3023" s="287"/>
    </row>
    <row r="3024" spans="36:37" ht="14.25">
      <c r="AJ3024" s="287"/>
      <c r="AK3024" s="287"/>
    </row>
    <row r="3025" spans="36:37" ht="14.25">
      <c r="AJ3025" s="287"/>
      <c r="AK3025" s="287"/>
    </row>
    <row r="3026" spans="36:37" ht="14.25">
      <c r="AJ3026" s="287"/>
      <c r="AK3026" s="287"/>
    </row>
    <row r="3027" spans="36:37" ht="14.25">
      <c r="AJ3027" s="287"/>
      <c r="AK3027" s="287"/>
    </row>
    <row r="3028" spans="36:37" ht="14.25">
      <c r="AJ3028" s="287"/>
      <c r="AK3028" s="287"/>
    </row>
    <row r="3029" spans="36:37" ht="14.25">
      <c r="AJ3029" s="287"/>
      <c r="AK3029" s="287"/>
    </row>
    <row r="3030" spans="36:37" ht="14.25">
      <c r="AJ3030" s="287"/>
      <c r="AK3030" s="287"/>
    </row>
    <row r="3031" spans="36:37" ht="14.25">
      <c r="AJ3031" s="287"/>
      <c r="AK3031" s="287"/>
    </row>
    <row r="3032" spans="36:37" ht="14.25">
      <c r="AJ3032" s="287"/>
      <c r="AK3032" s="287"/>
    </row>
    <row r="3033" spans="36:37" ht="14.25">
      <c r="AJ3033" s="287"/>
      <c r="AK3033" s="287"/>
    </row>
    <row r="3034" spans="36:37" ht="14.25">
      <c r="AJ3034" s="287"/>
      <c r="AK3034" s="287"/>
    </row>
    <row r="3035" spans="36:37" ht="14.25">
      <c r="AJ3035" s="287"/>
      <c r="AK3035" s="287"/>
    </row>
    <row r="3036" spans="36:37" ht="14.25">
      <c r="AJ3036" s="287"/>
      <c r="AK3036" s="287"/>
    </row>
    <row r="3037" spans="36:37" ht="14.25">
      <c r="AJ3037" s="287"/>
      <c r="AK3037" s="287"/>
    </row>
    <row r="3038" spans="36:37" ht="14.25">
      <c r="AJ3038" s="287"/>
      <c r="AK3038" s="287"/>
    </row>
    <row r="3039" spans="36:37" ht="14.25">
      <c r="AJ3039" s="287"/>
      <c r="AK3039" s="287"/>
    </row>
    <row r="3040" spans="36:37" ht="14.25">
      <c r="AJ3040" s="287"/>
      <c r="AK3040" s="287"/>
    </row>
    <row r="3041" spans="36:37" ht="14.25">
      <c r="AJ3041" s="287"/>
      <c r="AK3041" s="287"/>
    </row>
    <row r="3042" spans="36:37" ht="14.25">
      <c r="AJ3042" s="287"/>
      <c r="AK3042" s="287"/>
    </row>
    <row r="3043" spans="36:37" ht="14.25">
      <c r="AJ3043" s="287"/>
      <c r="AK3043" s="287"/>
    </row>
    <row r="3044" spans="36:37" ht="14.25">
      <c r="AJ3044" s="287"/>
      <c r="AK3044" s="287"/>
    </row>
    <row r="3045" spans="36:37" ht="14.25">
      <c r="AJ3045" s="287"/>
      <c r="AK3045" s="287"/>
    </row>
    <row r="3046" spans="36:37" ht="14.25">
      <c r="AJ3046" s="287"/>
      <c r="AK3046" s="287"/>
    </row>
    <row r="3047" spans="36:37" ht="14.25">
      <c r="AJ3047" s="287"/>
      <c r="AK3047" s="287"/>
    </row>
    <row r="3048" spans="36:37" ht="14.25">
      <c r="AJ3048" s="287"/>
      <c r="AK3048" s="287"/>
    </row>
    <row r="3049" spans="36:37" ht="14.25">
      <c r="AJ3049" s="287"/>
      <c r="AK3049" s="287"/>
    </row>
    <row r="3050" spans="36:37" ht="14.25">
      <c r="AJ3050" s="287"/>
      <c r="AK3050" s="287"/>
    </row>
    <row r="3051" spans="36:37" ht="14.25">
      <c r="AJ3051" s="287"/>
      <c r="AK3051" s="287"/>
    </row>
    <row r="3052" spans="36:37" ht="14.25">
      <c r="AJ3052" s="287"/>
      <c r="AK3052" s="287"/>
    </row>
    <row r="3053" spans="36:37" ht="14.25">
      <c r="AJ3053" s="287"/>
      <c r="AK3053" s="287"/>
    </row>
    <row r="3054" spans="36:37" ht="14.25">
      <c r="AJ3054" s="287"/>
      <c r="AK3054" s="287"/>
    </row>
    <row r="3055" spans="36:37" ht="14.25">
      <c r="AJ3055" s="287"/>
      <c r="AK3055" s="287"/>
    </row>
    <row r="3056" spans="36:37" ht="14.25">
      <c r="AJ3056" s="287"/>
      <c r="AK3056" s="287"/>
    </row>
    <row r="3057" spans="36:37" ht="14.25">
      <c r="AJ3057" s="287"/>
      <c r="AK3057" s="287"/>
    </row>
    <row r="3058" spans="36:37" ht="14.25">
      <c r="AJ3058" s="287"/>
      <c r="AK3058" s="287"/>
    </row>
    <row r="3059" spans="36:37" ht="14.25">
      <c r="AJ3059" s="287"/>
      <c r="AK3059" s="287"/>
    </row>
    <row r="3060" spans="36:37" ht="14.25">
      <c r="AJ3060" s="287"/>
      <c r="AK3060" s="287"/>
    </row>
    <row r="3061" spans="36:37" ht="14.25">
      <c r="AJ3061" s="287"/>
      <c r="AK3061" s="287"/>
    </row>
    <row r="3062" spans="36:37" ht="14.25">
      <c r="AJ3062" s="287"/>
      <c r="AK3062" s="287"/>
    </row>
    <row r="3063" spans="36:37" ht="14.25">
      <c r="AJ3063" s="287"/>
      <c r="AK3063" s="287"/>
    </row>
    <row r="3064" spans="36:37" ht="14.25">
      <c r="AJ3064" s="287"/>
      <c r="AK3064" s="287"/>
    </row>
    <row r="3065" spans="36:37" ht="14.25">
      <c r="AJ3065" s="287"/>
      <c r="AK3065" s="287"/>
    </row>
    <row r="3066" spans="36:37" ht="14.25">
      <c r="AJ3066" s="287"/>
      <c r="AK3066" s="287"/>
    </row>
    <row r="3067" spans="36:37" ht="14.25">
      <c r="AJ3067" s="287"/>
      <c r="AK3067" s="287"/>
    </row>
    <row r="3068" spans="36:37" ht="14.25">
      <c r="AJ3068" s="287"/>
      <c r="AK3068" s="287"/>
    </row>
    <row r="3069" spans="36:37" ht="14.25">
      <c r="AJ3069" s="287"/>
      <c r="AK3069" s="287"/>
    </row>
    <row r="3070" spans="36:37" ht="14.25">
      <c r="AJ3070" s="287"/>
      <c r="AK3070" s="287"/>
    </row>
    <row r="3071" spans="36:37" ht="14.25">
      <c r="AJ3071" s="287"/>
      <c r="AK3071" s="287"/>
    </row>
    <row r="3072" spans="36:37" ht="14.25">
      <c r="AJ3072" s="287"/>
      <c r="AK3072" s="287"/>
    </row>
    <row r="3073" spans="36:37" ht="14.25">
      <c r="AJ3073" s="287"/>
      <c r="AK3073" s="287"/>
    </row>
    <row r="3074" spans="36:37" ht="14.25">
      <c r="AJ3074" s="287"/>
      <c r="AK3074" s="287"/>
    </row>
    <row r="3075" spans="36:37" ht="14.25">
      <c r="AJ3075" s="287"/>
      <c r="AK3075" s="287"/>
    </row>
    <row r="3076" spans="36:37" ht="14.25">
      <c r="AJ3076" s="287"/>
      <c r="AK3076" s="287"/>
    </row>
    <row r="3077" spans="36:37" ht="14.25">
      <c r="AJ3077" s="287"/>
      <c r="AK3077" s="287"/>
    </row>
    <row r="3078" spans="36:37" ht="14.25">
      <c r="AJ3078" s="287"/>
      <c r="AK3078" s="287"/>
    </row>
    <row r="3079" spans="36:37" ht="14.25">
      <c r="AJ3079" s="287"/>
      <c r="AK3079" s="287"/>
    </row>
    <row r="3080" spans="36:37" ht="14.25">
      <c r="AJ3080" s="287"/>
      <c r="AK3080" s="287"/>
    </row>
    <row r="3081" spans="36:37" ht="14.25">
      <c r="AJ3081" s="287"/>
      <c r="AK3081" s="287"/>
    </row>
    <row r="3082" spans="36:37" ht="14.25">
      <c r="AJ3082" s="287"/>
      <c r="AK3082" s="287"/>
    </row>
    <row r="3083" spans="36:37" ht="14.25">
      <c r="AJ3083" s="287"/>
      <c r="AK3083" s="287"/>
    </row>
    <row r="3084" spans="36:37" ht="14.25">
      <c r="AJ3084" s="287"/>
      <c r="AK3084" s="287"/>
    </row>
    <row r="3085" spans="36:37" ht="14.25">
      <c r="AJ3085" s="287"/>
      <c r="AK3085" s="287"/>
    </row>
    <row r="3086" spans="36:37" ht="14.25">
      <c r="AJ3086" s="287"/>
      <c r="AK3086" s="287"/>
    </row>
    <row r="3087" spans="36:37" ht="14.25">
      <c r="AJ3087" s="287"/>
      <c r="AK3087" s="287"/>
    </row>
    <row r="3088" spans="36:37" ht="14.25">
      <c r="AJ3088" s="287"/>
      <c r="AK3088" s="287"/>
    </row>
    <row r="3089" spans="36:37" ht="14.25">
      <c r="AJ3089" s="287"/>
      <c r="AK3089" s="287"/>
    </row>
    <row r="3090" spans="36:37" ht="14.25">
      <c r="AJ3090" s="287"/>
      <c r="AK3090" s="287"/>
    </row>
    <row r="3091" spans="36:37" ht="14.25">
      <c r="AJ3091" s="287"/>
      <c r="AK3091" s="287"/>
    </row>
    <row r="3092" spans="36:37" ht="14.25">
      <c r="AJ3092" s="287"/>
      <c r="AK3092" s="287"/>
    </row>
    <row r="3093" spans="36:37" ht="14.25">
      <c r="AJ3093" s="287"/>
      <c r="AK3093" s="287"/>
    </row>
    <row r="3094" spans="36:37" ht="14.25">
      <c r="AJ3094" s="287"/>
      <c r="AK3094" s="287"/>
    </row>
    <row r="3095" spans="36:37" ht="14.25">
      <c r="AJ3095" s="287"/>
      <c r="AK3095" s="287"/>
    </row>
    <row r="3096" spans="36:37" ht="14.25">
      <c r="AJ3096" s="287"/>
      <c r="AK3096" s="287"/>
    </row>
    <row r="3097" spans="36:37" ht="14.25">
      <c r="AJ3097" s="287"/>
      <c r="AK3097" s="287"/>
    </row>
    <row r="3098" spans="36:37" ht="14.25">
      <c r="AJ3098" s="287"/>
      <c r="AK3098" s="287"/>
    </row>
    <row r="3099" spans="36:37" ht="14.25">
      <c r="AJ3099" s="287"/>
      <c r="AK3099" s="287"/>
    </row>
    <row r="3100" spans="36:37" ht="14.25">
      <c r="AJ3100" s="287"/>
      <c r="AK3100" s="287"/>
    </row>
    <row r="3101" spans="36:37" ht="14.25">
      <c r="AJ3101" s="287"/>
      <c r="AK3101" s="287"/>
    </row>
    <row r="3102" spans="36:37" ht="14.25">
      <c r="AJ3102" s="287"/>
      <c r="AK3102" s="287"/>
    </row>
    <row r="3103" spans="36:37" ht="14.25">
      <c r="AJ3103" s="287"/>
      <c r="AK3103" s="287"/>
    </row>
    <row r="3104" spans="36:37" ht="14.25">
      <c r="AJ3104" s="287"/>
      <c r="AK3104" s="287"/>
    </row>
    <row r="3105" spans="36:37" ht="14.25">
      <c r="AJ3105" s="287"/>
      <c r="AK3105" s="287"/>
    </row>
    <row r="3106" spans="36:37" ht="14.25">
      <c r="AJ3106" s="287"/>
      <c r="AK3106" s="287"/>
    </row>
    <row r="3107" spans="36:37" ht="14.25">
      <c r="AJ3107" s="287"/>
      <c r="AK3107" s="287"/>
    </row>
    <row r="3108" spans="36:37" ht="14.25">
      <c r="AJ3108" s="287"/>
      <c r="AK3108" s="287"/>
    </row>
    <row r="3109" spans="36:37" ht="14.25">
      <c r="AJ3109" s="287"/>
      <c r="AK3109" s="287"/>
    </row>
    <row r="3110" spans="36:37" ht="14.25">
      <c r="AJ3110" s="287"/>
      <c r="AK3110" s="287"/>
    </row>
    <row r="3111" spans="36:37" ht="14.25">
      <c r="AJ3111" s="287"/>
      <c r="AK3111" s="287"/>
    </row>
    <row r="3112" spans="36:37" ht="14.25">
      <c r="AJ3112" s="287"/>
      <c r="AK3112" s="287"/>
    </row>
    <row r="3113" spans="36:37" ht="14.25">
      <c r="AJ3113" s="287"/>
      <c r="AK3113" s="287"/>
    </row>
    <row r="3114" spans="36:37" ht="14.25">
      <c r="AJ3114" s="287"/>
      <c r="AK3114" s="287"/>
    </row>
    <row r="3115" spans="36:37" ht="14.25">
      <c r="AJ3115" s="287"/>
      <c r="AK3115" s="287"/>
    </row>
    <row r="3116" spans="36:37" ht="14.25">
      <c r="AJ3116" s="287"/>
      <c r="AK3116" s="287"/>
    </row>
    <row r="3117" spans="36:37" ht="14.25">
      <c r="AJ3117" s="287"/>
      <c r="AK3117" s="287"/>
    </row>
    <row r="3118" spans="36:37" ht="14.25">
      <c r="AJ3118" s="287"/>
      <c r="AK3118" s="287"/>
    </row>
    <row r="3119" spans="36:37" ht="14.25">
      <c r="AJ3119" s="287"/>
      <c r="AK3119" s="287"/>
    </row>
    <row r="3120" spans="36:37" ht="14.25">
      <c r="AJ3120" s="287"/>
      <c r="AK3120" s="287"/>
    </row>
    <row r="3121" spans="36:37" ht="14.25">
      <c r="AJ3121" s="287"/>
      <c r="AK3121" s="287"/>
    </row>
    <row r="3122" spans="36:37" ht="14.25">
      <c r="AJ3122" s="287"/>
      <c r="AK3122" s="287"/>
    </row>
    <row r="3123" spans="36:37" ht="14.25">
      <c r="AJ3123" s="287"/>
      <c r="AK3123" s="287"/>
    </row>
    <row r="3124" spans="36:37" ht="14.25">
      <c r="AJ3124" s="287"/>
      <c r="AK3124" s="287"/>
    </row>
    <row r="3125" spans="36:37" ht="14.25">
      <c r="AJ3125" s="287"/>
      <c r="AK3125" s="287"/>
    </row>
    <row r="3126" spans="36:37" ht="14.25">
      <c r="AJ3126" s="287"/>
      <c r="AK3126" s="287"/>
    </row>
    <row r="3127" spans="36:37" ht="14.25">
      <c r="AJ3127" s="287"/>
      <c r="AK3127" s="287"/>
    </row>
    <row r="3128" spans="36:37" ht="14.25">
      <c r="AJ3128" s="287"/>
      <c r="AK3128" s="287"/>
    </row>
    <row r="3129" spans="36:37" ht="14.25">
      <c r="AJ3129" s="287"/>
      <c r="AK3129" s="287"/>
    </row>
    <row r="3130" spans="36:37" ht="14.25">
      <c r="AJ3130" s="287"/>
      <c r="AK3130" s="287"/>
    </row>
    <row r="3131" spans="36:37" ht="14.25">
      <c r="AJ3131" s="287"/>
      <c r="AK3131" s="287"/>
    </row>
    <row r="3132" spans="36:37" ht="14.25">
      <c r="AJ3132" s="287"/>
      <c r="AK3132" s="287"/>
    </row>
    <row r="3133" spans="36:37" ht="14.25">
      <c r="AJ3133" s="287"/>
      <c r="AK3133" s="287"/>
    </row>
    <row r="3134" spans="36:37" ht="14.25">
      <c r="AJ3134" s="287"/>
      <c r="AK3134" s="287"/>
    </row>
    <row r="3135" spans="36:37" ht="14.25">
      <c r="AJ3135" s="287"/>
      <c r="AK3135" s="287"/>
    </row>
    <row r="3136" spans="36:37" ht="14.25">
      <c r="AJ3136" s="287"/>
      <c r="AK3136" s="287"/>
    </row>
    <row r="3137" spans="36:37" ht="14.25">
      <c r="AJ3137" s="287"/>
      <c r="AK3137" s="287"/>
    </row>
    <row r="3138" spans="36:37" ht="14.25">
      <c r="AJ3138" s="287"/>
      <c r="AK3138" s="287"/>
    </row>
    <row r="3139" spans="36:37" ht="14.25">
      <c r="AJ3139" s="287"/>
      <c r="AK3139" s="287"/>
    </row>
    <row r="3140" spans="36:37" ht="14.25">
      <c r="AJ3140" s="287"/>
      <c r="AK3140" s="287"/>
    </row>
    <row r="3141" spans="36:37" ht="14.25">
      <c r="AJ3141" s="287"/>
      <c r="AK3141" s="287"/>
    </row>
    <row r="3142" spans="36:37" ht="14.25">
      <c r="AJ3142" s="287"/>
      <c r="AK3142" s="287"/>
    </row>
    <row r="3143" spans="36:37" ht="14.25">
      <c r="AJ3143" s="287"/>
      <c r="AK3143" s="287"/>
    </row>
    <row r="3144" spans="36:37" ht="14.25">
      <c r="AJ3144" s="287"/>
      <c r="AK3144" s="287"/>
    </row>
    <row r="3145" spans="36:37" ht="14.25">
      <c r="AJ3145" s="287"/>
      <c r="AK3145" s="287"/>
    </row>
    <row r="3146" spans="36:37" ht="14.25">
      <c r="AJ3146" s="287"/>
      <c r="AK3146" s="287"/>
    </row>
    <row r="3147" spans="36:37" ht="14.25">
      <c r="AJ3147" s="287"/>
      <c r="AK3147" s="287"/>
    </row>
    <row r="3148" spans="36:37" ht="14.25">
      <c r="AJ3148" s="287"/>
      <c r="AK3148" s="287"/>
    </row>
    <row r="3149" spans="36:37" ht="14.25">
      <c r="AJ3149" s="287"/>
      <c r="AK3149" s="287"/>
    </row>
    <row r="3150" spans="36:37" ht="14.25">
      <c r="AJ3150" s="287"/>
      <c r="AK3150" s="287"/>
    </row>
    <row r="3151" spans="36:37" ht="14.25">
      <c r="AJ3151" s="287"/>
      <c r="AK3151" s="287"/>
    </row>
    <row r="3152" spans="36:37" ht="14.25">
      <c r="AJ3152" s="287"/>
      <c r="AK3152" s="287"/>
    </row>
    <row r="3153" spans="36:37" ht="14.25">
      <c r="AJ3153" s="287"/>
      <c r="AK3153" s="287"/>
    </row>
    <row r="3154" spans="36:37" ht="14.25">
      <c r="AJ3154" s="287"/>
      <c r="AK3154" s="287"/>
    </row>
    <row r="3155" spans="36:37" ht="14.25">
      <c r="AJ3155" s="287"/>
      <c r="AK3155" s="287"/>
    </row>
    <row r="3156" spans="36:37" ht="14.25">
      <c r="AJ3156" s="287"/>
      <c r="AK3156" s="287"/>
    </row>
    <row r="3157" spans="36:37" ht="14.25">
      <c r="AJ3157" s="287"/>
      <c r="AK3157" s="287"/>
    </row>
    <row r="3158" spans="36:37" ht="14.25">
      <c r="AJ3158" s="287"/>
      <c r="AK3158" s="287"/>
    </row>
    <row r="3159" spans="36:37" ht="14.25">
      <c r="AJ3159" s="287"/>
      <c r="AK3159" s="287"/>
    </row>
    <row r="3160" spans="36:37" ht="14.25">
      <c r="AJ3160" s="287"/>
      <c r="AK3160" s="287"/>
    </row>
    <row r="3161" spans="36:37" ht="14.25">
      <c r="AJ3161" s="287"/>
      <c r="AK3161" s="287"/>
    </row>
    <row r="3162" spans="36:37" ht="14.25">
      <c r="AJ3162" s="287"/>
      <c r="AK3162" s="287"/>
    </row>
    <row r="3163" spans="36:37" ht="14.25">
      <c r="AJ3163" s="287"/>
      <c r="AK3163" s="287"/>
    </row>
    <row r="3164" spans="36:37" ht="14.25">
      <c r="AJ3164" s="287"/>
      <c r="AK3164" s="287"/>
    </row>
    <row r="3165" spans="36:37" ht="14.25">
      <c r="AJ3165" s="287"/>
      <c r="AK3165" s="287"/>
    </row>
    <row r="3166" spans="36:37" ht="14.25">
      <c r="AJ3166" s="287"/>
      <c r="AK3166" s="287"/>
    </row>
    <row r="3167" spans="36:37" ht="14.25">
      <c r="AJ3167" s="287"/>
      <c r="AK3167" s="287"/>
    </row>
    <row r="3168" spans="36:37" ht="14.25">
      <c r="AJ3168" s="287"/>
      <c r="AK3168" s="287"/>
    </row>
    <row r="3169" spans="36:37" ht="14.25">
      <c r="AJ3169" s="287"/>
      <c r="AK3169" s="287"/>
    </row>
    <row r="3170" spans="36:37" ht="14.25">
      <c r="AJ3170" s="287"/>
      <c r="AK3170" s="287"/>
    </row>
    <row r="3171" spans="36:37" ht="14.25">
      <c r="AJ3171" s="287"/>
      <c r="AK3171" s="287"/>
    </row>
    <row r="3172" spans="36:37" ht="14.25">
      <c r="AJ3172" s="287"/>
      <c r="AK3172" s="287"/>
    </row>
    <row r="3173" spans="36:37" ht="14.25">
      <c r="AJ3173" s="287"/>
      <c r="AK3173" s="287"/>
    </row>
    <row r="3174" spans="36:37" ht="14.25">
      <c r="AJ3174" s="287"/>
      <c r="AK3174" s="287"/>
    </row>
    <row r="3175" spans="36:37" ht="14.25">
      <c r="AJ3175" s="287"/>
      <c r="AK3175" s="287"/>
    </row>
    <row r="3176" spans="36:37" ht="14.25">
      <c r="AJ3176" s="287"/>
      <c r="AK3176" s="287"/>
    </row>
    <row r="3177" spans="36:37" ht="14.25">
      <c r="AJ3177" s="287"/>
      <c r="AK3177" s="287"/>
    </row>
    <row r="3178" spans="36:37" ht="14.25">
      <c r="AJ3178" s="287"/>
      <c r="AK3178" s="287"/>
    </row>
    <row r="3179" spans="36:37" ht="14.25">
      <c r="AJ3179" s="287"/>
      <c r="AK3179" s="287"/>
    </row>
    <row r="3180" spans="36:37" ht="14.25">
      <c r="AJ3180" s="287"/>
      <c r="AK3180" s="287"/>
    </row>
    <row r="3181" spans="36:37" ht="14.25">
      <c r="AJ3181" s="287"/>
      <c r="AK3181" s="287"/>
    </row>
    <row r="3182" spans="36:37" ht="14.25">
      <c r="AJ3182" s="287"/>
      <c r="AK3182" s="287"/>
    </row>
    <row r="3183" spans="36:37" ht="14.25">
      <c r="AJ3183" s="287"/>
      <c r="AK3183" s="287"/>
    </row>
    <row r="3184" spans="36:37" ht="14.25">
      <c r="AJ3184" s="287"/>
      <c r="AK3184" s="287"/>
    </row>
    <row r="3185" spans="36:37" ht="14.25">
      <c r="AJ3185" s="287"/>
      <c r="AK3185" s="287"/>
    </row>
    <row r="3186" spans="36:37" ht="14.25">
      <c r="AJ3186" s="287"/>
      <c r="AK3186" s="287"/>
    </row>
    <row r="3187" spans="36:37" ht="14.25">
      <c r="AJ3187" s="287"/>
      <c r="AK3187" s="287"/>
    </row>
    <row r="3188" spans="36:37" ht="14.25">
      <c r="AJ3188" s="287"/>
      <c r="AK3188" s="287"/>
    </row>
    <row r="3189" spans="36:37" ht="14.25">
      <c r="AJ3189" s="287"/>
      <c r="AK3189" s="287"/>
    </row>
    <row r="3190" spans="36:37" ht="14.25">
      <c r="AJ3190" s="287"/>
      <c r="AK3190" s="287"/>
    </row>
    <row r="3191" spans="36:37" ht="14.25">
      <c r="AJ3191" s="287"/>
      <c r="AK3191" s="287"/>
    </row>
    <row r="3192" spans="36:37" ht="14.25">
      <c r="AJ3192" s="287"/>
      <c r="AK3192" s="287"/>
    </row>
    <row r="3193" spans="36:37" ht="14.25">
      <c r="AJ3193" s="287"/>
      <c r="AK3193" s="287"/>
    </row>
    <row r="3194" spans="36:37" ht="14.25">
      <c r="AJ3194" s="287"/>
      <c r="AK3194" s="287"/>
    </row>
    <row r="3195" spans="36:37" ht="14.25">
      <c r="AJ3195" s="287"/>
      <c r="AK3195" s="287"/>
    </row>
    <row r="3196" spans="36:37" ht="14.25">
      <c r="AJ3196" s="287"/>
      <c r="AK3196" s="287"/>
    </row>
    <row r="3197" spans="36:37" ht="14.25">
      <c r="AJ3197" s="287"/>
      <c r="AK3197" s="287"/>
    </row>
    <row r="3198" spans="36:37" ht="14.25">
      <c r="AJ3198" s="287"/>
      <c r="AK3198" s="287"/>
    </row>
    <row r="3199" spans="36:37" ht="14.25">
      <c r="AJ3199" s="287"/>
      <c r="AK3199" s="287"/>
    </row>
    <row r="3200" spans="36:37" ht="14.25">
      <c r="AJ3200" s="287"/>
      <c r="AK3200" s="287"/>
    </row>
    <row r="3201" spans="36:37" ht="14.25">
      <c r="AJ3201" s="287"/>
      <c r="AK3201" s="287"/>
    </row>
    <row r="3202" spans="36:37" ht="14.25">
      <c r="AJ3202" s="287"/>
      <c r="AK3202" s="287"/>
    </row>
    <row r="3203" spans="36:37" ht="14.25">
      <c r="AJ3203" s="287"/>
      <c r="AK3203" s="287"/>
    </row>
    <row r="3204" spans="36:37" ht="14.25">
      <c r="AJ3204" s="287"/>
      <c r="AK3204" s="287"/>
    </row>
    <row r="3205" spans="36:37" ht="14.25">
      <c r="AJ3205" s="287"/>
      <c r="AK3205" s="287"/>
    </row>
    <row r="3206" spans="36:37" ht="14.25">
      <c r="AJ3206" s="287"/>
      <c r="AK3206" s="287"/>
    </row>
    <row r="3207" spans="36:37" ht="14.25">
      <c r="AJ3207" s="287"/>
      <c r="AK3207" s="287"/>
    </row>
    <row r="3208" spans="36:37" ht="14.25">
      <c r="AJ3208" s="287"/>
      <c r="AK3208" s="287"/>
    </row>
    <row r="3209" spans="36:37" ht="14.25">
      <c r="AJ3209" s="287"/>
      <c r="AK3209" s="287"/>
    </row>
    <row r="3210" spans="36:37" ht="14.25">
      <c r="AJ3210" s="287"/>
      <c r="AK3210" s="287"/>
    </row>
    <row r="3211" spans="36:37" ht="14.25">
      <c r="AJ3211" s="287"/>
      <c r="AK3211" s="287"/>
    </row>
    <row r="3212" spans="36:37" ht="14.25">
      <c r="AJ3212" s="287"/>
      <c r="AK3212" s="287"/>
    </row>
    <row r="3213" spans="36:37" ht="14.25">
      <c r="AJ3213" s="287"/>
      <c r="AK3213" s="287"/>
    </row>
    <row r="3214" spans="36:37" ht="14.25">
      <c r="AJ3214" s="287"/>
      <c r="AK3214" s="287"/>
    </row>
    <row r="3215" spans="36:37" ht="14.25">
      <c r="AJ3215" s="287"/>
      <c r="AK3215" s="287"/>
    </row>
    <row r="3216" spans="36:37" ht="14.25">
      <c r="AJ3216" s="287"/>
      <c r="AK3216" s="287"/>
    </row>
    <row r="3217" spans="36:37" ht="14.25">
      <c r="AJ3217" s="287"/>
      <c r="AK3217" s="287"/>
    </row>
    <row r="3218" spans="36:37" ht="14.25">
      <c r="AJ3218" s="287"/>
      <c r="AK3218" s="287"/>
    </row>
    <row r="3219" spans="36:37" ht="14.25">
      <c r="AJ3219" s="287"/>
      <c r="AK3219" s="287"/>
    </row>
    <row r="3220" spans="36:37" ht="14.25">
      <c r="AJ3220" s="287"/>
      <c r="AK3220" s="287"/>
    </row>
    <row r="3221" spans="36:37" ht="14.25">
      <c r="AJ3221" s="287"/>
      <c r="AK3221" s="287"/>
    </row>
    <row r="3222" spans="36:37" ht="14.25">
      <c r="AJ3222" s="287"/>
      <c r="AK3222" s="287"/>
    </row>
    <row r="3223" spans="36:37" ht="14.25">
      <c r="AJ3223" s="287"/>
      <c r="AK3223" s="287"/>
    </row>
    <row r="3224" spans="36:37" ht="14.25">
      <c r="AJ3224" s="287"/>
      <c r="AK3224" s="287"/>
    </row>
    <row r="3225" spans="36:37" ht="14.25">
      <c r="AJ3225" s="287"/>
      <c r="AK3225" s="287"/>
    </row>
    <row r="3226" spans="36:37" ht="14.25">
      <c r="AJ3226" s="287"/>
      <c r="AK3226" s="287"/>
    </row>
    <row r="3227" spans="36:37" ht="14.25">
      <c r="AJ3227" s="287"/>
      <c r="AK3227" s="287"/>
    </row>
    <row r="3228" spans="36:37" ht="14.25">
      <c r="AJ3228" s="287"/>
      <c r="AK3228" s="287"/>
    </row>
    <row r="3229" spans="36:37" ht="14.25">
      <c r="AJ3229" s="287"/>
      <c r="AK3229" s="287"/>
    </row>
    <row r="3230" spans="36:37" ht="14.25">
      <c r="AJ3230" s="287"/>
      <c r="AK3230" s="287"/>
    </row>
    <row r="3231" spans="36:37" ht="14.25">
      <c r="AJ3231" s="287"/>
      <c r="AK3231" s="287"/>
    </row>
    <row r="3232" spans="36:37" ht="14.25">
      <c r="AJ3232" s="287"/>
      <c r="AK3232" s="287"/>
    </row>
    <row r="3233" spans="36:37" ht="14.25">
      <c r="AJ3233" s="287"/>
      <c r="AK3233" s="287"/>
    </row>
    <row r="3234" spans="36:37" ht="14.25">
      <c r="AJ3234" s="287"/>
      <c r="AK3234" s="287"/>
    </row>
    <row r="3235" spans="36:37" ht="14.25">
      <c r="AJ3235" s="287"/>
      <c r="AK3235" s="287"/>
    </row>
    <row r="3236" spans="36:37" ht="14.25">
      <c r="AJ3236" s="287"/>
      <c r="AK3236" s="287"/>
    </row>
    <row r="3237" spans="36:37" ht="14.25">
      <c r="AJ3237" s="287"/>
      <c r="AK3237" s="287"/>
    </row>
    <row r="3238" spans="36:37" ht="14.25">
      <c r="AJ3238" s="287"/>
      <c r="AK3238" s="287"/>
    </row>
    <row r="3239" spans="36:37" ht="14.25">
      <c r="AJ3239" s="287"/>
      <c r="AK3239" s="287"/>
    </row>
    <row r="3240" spans="36:37" ht="14.25">
      <c r="AJ3240" s="287"/>
      <c r="AK3240" s="287"/>
    </row>
    <row r="3241" spans="36:37" ht="14.25">
      <c r="AJ3241" s="287"/>
      <c r="AK3241" s="287"/>
    </row>
    <row r="3242" spans="36:37" ht="14.25">
      <c r="AJ3242" s="287"/>
      <c r="AK3242" s="287"/>
    </row>
    <row r="3243" spans="36:37" ht="14.25">
      <c r="AJ3243" s="287"/>
      <c r="AK3243" s="287"/>
    </row>
    <row r="3244" spans="36:37" ht="14.25">
      <c r="AJ3244" s="287"/>
      <c r="AK3244" s="287"/>
    </row>
    <row r="3245" spans="36:37" ht="14.25">
      <c r="AJ3245" s="287"/>
      <c r="AK3245" s="287"/>
    </row>
    <row r="3246" spans="36:37" ht="14.25">
      <c r="AJ3246" s="287"/>
      <c r="AK3246" s="287"/>
    </row>
    <row r="3247" spans="36:37" ht="14.25">
      <c r="AJ3247" s="287"/>
      <c r="AK3247" s="287"/>
    </row>
    <row r="3248" spans="36:37" ht="14.25">
      <c r="AJ3248" s="287"/>
      <c r="AK3248" s="287"/>
    </row>
    <row r="3249" spans="36:37" ht="14.25">
      <c r="AJ3249" s="287"/>
      <c r="AK3249" s="287"/>
    </row>
    <row r="3250" spans="36:37" ht="14.25">
      <c r="AJ3250" s="287"/>
      <c r="AK3250" s="287"/>
    </row>
    <row r="3251" spans="36:37" ht="14.25">
      <c r="AJ3251" s="287"/>
      <c r="AK3251" s="287"/>
    </row>
    <row r="3252" spans="36:37" ht="14.25">
      <c r="AJ3252" s="287"/>
      <c r="AK3252" s="287"/>
    </row>
    <row r="3253" spans="36:37" ht="14.25">
      <c r="AJ3253" s="287"/>
      <c r="AK3253" s="287"/>
    </row>
    <row r="3254" spans="36:37" ht="14.25">
      <c r="AJ3254" s="287"/>
      <c r="AK3254" s="287"/>
    </row>
    <row r="3255" spans="36:37" ht="14.25">
      <c r="AJ3255" s="287"/>
      <c r="AK3255" s="287"/>
    </row>
    <row r="3256" spans="36:37" ht="14.25">
      <c r="AJ3256" s="287"/>
      <c r="AK3256" s="287"/>
    </row>
    <row r="3257" spans="36:37" ht="14.25">
      <c r="AJ3257" s="287"/>
      <c r="AK3257" s="287"/>
    </row>
    <row r="3258" spans="36:37" ht="14.25">
      <c r="AJ3258" s="287"/>
      <c r="AK3258" s="287"/>
    </row>
    <row r="3259" spans="36:37" ht="14.25">
      <c r="AJ3259" s="287"/>
      <c r="AK3259" s="287"/>
    </row>
    <row r="3260" spans="36:37" ht="14.25">
      <c r="AJ3260" s="287"/>
      <c r="AK3260" s="287"/>
    </row>
    <row r="3261" spans="36:37" ht="14.25">
      <c r="AJ3261" s="287"/>
      <c r="AK3261" s="287"/>
    </row>
    <row r="3262" spans="36:37" ht="14.25">
      <c r="AJ3262" s="287"/>
      <c r="AK3262" s="287"/>
    </row>
    <row r="3263" spans="36:37" ht="14.25">
      <c r="AJ3263" s="287"/>
      <c r="AK3263" s="287"/>
    </row>
    <row r="3264" spans="36:37" ht="14.25">
      <c r="AJ3264" s="287"/>
      <c r="AK3264" s="287"/>
    </row>
    <row r="3265" spans="36:37" ht="14.25">
      <c r="AJ3265" s="287"/>
      <c r="AK3265" s="287"/>
    </row>
    <row r="3266" spans="36:37" ht="14.25">
      <c r="AJ3266" s="287"/>
      <c r="AK3266" s="287"/>
    </row>
    <row r="3267" spans="36:37" ht="14.25">
      <c r="AJ3267" s="287"/>
      <c r="AK3267" s="287"/>
    </row>
    <row r="3268" spans="36:37" ht="14.25">
      <c r="AJ3268" s="287"/>
      <c r="AK3268" s="287"/>
    </row>
    <row r="3269" spans="36:37" ht="14.25">
      <c r="AJ3269" s="287"/>
      <c r="AK3269" s="287"/>
    </row>
    <row r="3270" spans="36:37" ht="14.25">
      <c r="AJ3270" s="287"/>
      <c r="AK3270" s="287"/>
    </row>
    <row r="3271" spans="36:37" ht="14.25">
      <c r="AJ3271" s="287"/>
      <c r="AK3271" s="287"/>
    </row>
    <row r="3272" spans="36:37" ht="14.25">
      <c r="AJ3272" s="287"/>
      <c r="AK3272" s="287"/>
    </row>
    <row r="3273" spans="36:37" ht="14.25">
      <c r="AJ3273" s="287"/>
      <c r="AK3273" s="287"/>
    </row>
    <row r="3274" spans="36:37" ht="14.25">
      <c r="AJ3274" s="287"/>
      <c r="AK3274" s="287"/>
    </row>
    <row r="3275" spans="36:37" ht="14.25">
      <c r="AJ3275" s="287"/>
      <c r="AK3275" s="287"/>
    </row>
    <row r="3276" spans="36:37" ht="14.25">
      <c r="AJ3276" s="287"/>
      <c r="AK3276" s="287"/>
    </row>
    <row r="3277" spans="36:37" ht="14.25">
      <c r="AJ3277" s="287"/>
      <c r="AK3277" s="287"/>
    </row>
    <row r="3278" spans="36:37" ht="14.25">
      <c r="AJ3278" s="287"/>
      <c r="AK3278" s="287"/>
    </row>
    <row r="3279" spans="36:37" ht="14.25">
      <c r="AJ3279" s="287"/>
      <c r="AK3279" s="287"/>
    </row>
    <row r="3280" spans="36:37" ht="14.25">
      <c r="AJ3280" s="287"/>
      <c r="AK3280" s="287"/>
    </row>
    <row r="3281" spans="36:37" ht="14.25">
      <c r="AJ3281" s="287"/>
      <c r="AK3281" s="287"/>
    </row>
    <row r="3282" spans="36:37" ht="14.25">
      <c r="AJ3282" s="287"/>
      <c r="AK3282" s="287"/>
    </row>
    <row r="3283" spans="36:37" ht="14.25">
      <c r="AJ3283" s="287"/>
      <c r="AK3283" s="287"/>
    </row>
    <row r="3284" spans="36:37" ht="14.25">
      <c r="AJ3284" s="287"/>
      <c r="AK3284" s="287"/>
    </row>
    <row r="3285" spans="36:37" ht="14.25">
      <c r="AJ3285" s="287"/>
      <c r="AK3285" s="287"/>
    </row>
    <row r="3286" spans="36:37" ht="14.25">
      <c r="AJ3286" s="287"/>
      <c r="AK3286" s="287"/>
    </row>
    <row r="3287" spans="36:37" ht="14.25">
      <c r="AJ3287" s="287"/>
      <c r="AK3287" s="287"/>
    </row>
    <row r="3288" spans="36:37" ht="14.25">
      <c r="AJ3288" s="287"/>
      <c r="AK3288" s="287"/>
    </row>
    <row r="3289" spans="36:37" ht="14.25">
      <c r="AJ3289" s="287"/>
      <c r="AK3289" s="287"/>
    </row>
    <row r="3290" spans="36:37" ht="14.25">
      <c r="AJ3290" s="287"/>
      <c r="AK3290" s="287"/>
    </row>
    <row r="3291" spans="36:37" ht="14.25">
      <c r="AJ3291" s="287"/>
      <c r="AK3291" s="287"/>
    </row>
    <row r="3292" spans="36:37" ht="14.25">
      <c r="AJ3292" s="287"/>
      <c r="AK3292" s="287"/>
    </row>
    <row r="3293" spans="36:37" ht="14.25">
      <c r="AJ3293" s="287"/>
      <c r="AK3293" s="287"/>
    </row>
    <row r="3294" spans="36:37" ht="14.25">
      <c r="AJ3294" s="287"/>
      <c r="AK3294" s="287"/>
    </row>
    <row r="3295" spans="36:37" ht="14.25">
      <c r="AJ3295" s="287"/>
      <c r="AK3295" s="287"/>
    </row>
    <row r="3296" spans="36:37" ht="14.25">
      <c r="AJ3296" s="287"/>
      <c r="AK3296" s="287"/>
    </row>
    <row r="3297" spans="36:37" ht="14.25">
      <c r="AJ3297" s="287"/>
      <c r="AK3297" s="287"/>
    </row>
    <row r="3298" spans="36:37" ht="14.25">
      <c r="AJ3298" s="287"/>
      <c r="AK3298" s="287"/>
    </row>
    <row r="3299" spans="36:37" ht="14.25">
      <c r="AJ3299" s="287"/>
      <c r="AK3299" s="287"/>
    </row>
    <row r="3300" spans="36:37" ht="14.25">
      <c r="AJ3300" s="287"/>
      <c r="AK3300" s="287"/>
    </row>
    <row r="3301" spans="36:37" ht="14.25">
      <c r="AJ3301" s="287"/>
      <c r="AK3301" s="287"/>
    </row>
    <row r="3302" spans="36:37" ht="14.25">
      <c r="AJ3302" s="287"/>
      <c r="AK3302" s="287"/>
    </row>
    <row r="3303" spans="36:37" ht="14.25">
      <c r="AJ3303" s="287"/>
      <c r="AK3303" s="287"/>
    </row>
    <row r="3304" spans="36:37" ht="14.25">
      <c r="AJ3304" s="287"/>
      <c r="AK3304" s="287"/>
    </row>
    <row r="3305" spans="36:37" ht="14.25">
      <c r="AJ3305" s="287"/>
      <c r="AK3305" s="287"/>
    </row>
    <row r="3306" spans="36:37" ht="14.25">
      <c r="AJ3306" s="287"/>
      <c r="AK3306" s="287"/>
    </row>
    <row r="3307" spans="36:37" ht="14.25">
      <c r="AJ3307" s="287"/>
      <c r="AK3307" s="287"/>
    </row>
    <row r="3308" spans="36:37" ht="14.25">
      <c r="AJ3308" s="287"/>
      <c r="AK3308" s="287"/>
    </row>
    <row r="3309" spans="36:37" ht="14.25">
      <c r="AJ3309" s="287"/>
      <c r="AK3309" s="287"/>
    </row>
    <row r="3310" spans="36:37" ht="14.25">
      <c r="AJ3310" s="287"/>
      <c r="AK3310" s="287"/>
    </row>
    <row r="3311" spans="36:37" ht="14.25">
      <c r="AJ3311" s="287"/>
      <c r="AK3311" s="287"/>
    </row>
    <row r="3312" spans="36:37" ht="14.25">
      <c r="AJ3312" s="287"/>
      <c r="AK3312" s="287"/>
    </row>
    <row r="3313" spans="36:37" ht="14.25">
      <c r="AJ3313" s="287"/>
      <c r="AK3313" s="287"/>
    </row>
    <row r="3314" spans="36:37" ht="14.25">
      <c r="AJ3314" s="287"/>
      <c r="AK3314" s="287"/>
    </row>
    <row r="3315" spans="36:37" ht="14.25">
      <c r="AJ3315" s="287"/>
      <c r="AK3315" s="287"/>
    </row>
    <row r="3316" spans="36:37" ht="14.25">
      <c r="AJ3316" s="287"/>
      <c r="AK3316" s="287"/>
    </row>
    <row r="3317" spans="36:37" ht="14.25">
      <c r="AJ3317" s="287"/>
      <c r="AK3317" s="287"/>
    </row>
    <row r="3318" spans="36:37" ht="14.25">
      <c r="AJ3318" s="287"/>
      <c r="AK3318" s="287"/>
    </row>
    <row r="3319" spans="36:37" ht="14.25">
      <c r="AJ3319" s="287"/>
      <c r="AK3319" s="287"/>
    </row>
    <row r="3320" spans="36:37" ht="14.25">
      <c r="AJ3320" s="287"/>
      <c r="AK3320" s="287"/>
    </row>
    <row r="3321" spans="36:37" ht="14.25">
      <c r="AJ3321" s="287"/>
      <c r="AK3321" s="287"/>
    </row>
    <row r="3322" spans="36:37" ht="14.25">
      <c r="AJ3322" s="287"/>
      <c r="AK3322" s="287"/>
    </row>
    <row r="3323" spans="36:37" ht="14.25">
      <c r="AJ3323" s="287"/>
      <c r="AK3323" s="287"/>
    </row>
    <row r="3324" spans="36:37" ht="14.25">
      <c r="AJ3324" s="287"/>
      <c r="AK3324" s="287"/>
    </row>
    <row r="3325" spans="36:37" ht="14.25">
      <c r="AJ3325" s="287"/>
      <c r="AK3325" s="287"/>
    </row>
    <row r="3326" spans="36:37" ht="14.25">
      <c r="AJ3326" s="287"/>
      <c r="AK3326" s="287"/>
    </row>
    <row r="3327" spans="36:37" ht="14.25">
      <c r="AJ3327" s="287"/>
      <c r="AK3327" s="287"/>
    </row>
    <row r="3328" spans="36:37" ht="14.25">
      <c r="AJ3328" s="287"/>
      <c r="AK3328" s="287"/>
    </row>
    <row r="3329" spans="36:37" ht="14.25">
      <c r="AJ3329" s="287"/>
      <c r="AK3329" s="287"/>
    </row>
    <row r="3330" spans="36:37" ht="14.25">
      <c r="AJ3330" s="287"/>
      <c r="AK3330" s="287"/>
    </row>
    <row r="3331" spans="36:37" ht="14.25">
      <c r="AJ3331" s="287"/>
      <c r="AK3331" s="287"/>
    </row>
    <row r="3332" spans="36:37" ht="14.25">
      <c r="AJ3332" s="287"/>
      <c r="AK3332" s="287"/>
    </row>
    <row r="3333" spans="36:37" ht="14.25">
      <c r="AJ3333" s="287"/>
      <c r="AK3333" s="287"/>
    </row>
    <row r="3334" spans="36:37" ht="14.25">
      <c r="AJ3334" s="287"/>
      <c r="AK3334" s="287"/>
    </row>
    <row r="3335" spans="36:37" ht="14.25">
      <c r="AJ3335" s="287"/>
      <c r="AK3335" s="287"/>
    </row>
    <row r="3336" spans="36:37" ht="14.25">
      <c r="AJ3336" s="287"/>
      <c r="AK3336" s="287"/>
    </row>
    <row r="3337" spans="36:37" ht="14.25">
      <c r="AJ3337" s="287"/>
      <c r="AK3337" s="287"/>
    </row>
    <row r="3338" spans="36:37" ht="14.25">
      <c r="AJ3338" s="287"/>
      <c r="AK3338" s="287"/>
    </row>
    <row r="3339" spans="36:37" ht="14.25">
      <c r="AJ3339" s="287"/>
      <c r="AK3339" s="287"/>
    </row>
    <row r="3340" spans="36:37" ht="14.25">
      <c r="AJ3340" s="287"/>
      <c r="AK3340" s="287"/>
    </row>
    <row r="3341" spans="36:37" ht="14.25">
      <c r="AJ3341" s="287"/>
      <c r="AK3341" s="287"/>
    </row>
    <row r="3342" spans="36:37" ht="14.25">
      <c r="AJ3342" s="287"/>
      <c r="AK3342" s="287"/>
    </row>
    <row r="3343" spans="36:37" ht="14.25">
      <c r="AJ3343" s="287"/>
      <c r="AK3343" s="287"/>
    </row>
    <row r="3344" spans="36:37" ht="14.25">
      <c r="AJ3344" s="287"/>
      <c r="AK3344" s="287"/>
    </row>
    <row r="3345" spans="36:37" ht="14.25">
      <c r="AJ3345" s="287"/>
      <c r="AK3345" s="287"/>
    </row>
    <row r="3346" spans="36:37" ht="14.25">
      <c r="AJ3346" s="287"/>
      <c r="AK3346" s="287"/>
    </row>
    <row r="3347" spans="36:37" ht="14.25">
      <c r="AJ3347" s="287"/>
      <c r="AK3347" s="287"/>
    </row>
    <row r="3348" spans="36:37" ht="14.25">
      <c r="AJ3348" s="287"/>
      <c r="AK3348" s="287"/>
    </row>
    <row r="3349" spans="36:37" ht="14.25">
      <c r="AJ3349" s="287"/>
      <c r="AK3349" s="287"/>
    </row>
    <row r="3350" spans="36:37" ht="14.25">
      <c r="AJ3350" s="287"/>
      <c r="AK3350" s="287"/>
    </row>
    <row r="3351" spans="36:37" ht="14.25">
      <c r="AJ3351" s="287"/>
      <c r="AK3351" s="287"/>
    </row>
    <row r="3352" spans="36:37" ht="14.25">
      <c r="AJ3352" s="287"/>
      <c r="AK3352" s="287"/>
    </row>
    <row r="3353" spans="36:37" ht="14.25">
      <c r="AJ3353" s="287"/>
      <c r="AK3353" s="287"/>
    </row>
    <row r="3354" spans="36:37" ht="14.25">
      <c r="AJ3354" s="287"/>
      <c r="AK3354" s="287"/>
    </row>
    <row r="3355" spans="36:37" ht="14.25">
      <c r="AJ3355" s="287"/>
      <c r="AK3355" s="287"/>
    </row>
    <row r="3356" spans="36:37" ht="14.25">
      <c r="AJ3356" s="287"/>
      <c r="AK3356" s="287"/>
    </row>
    <row r="3357" spans="36:37" ht="14.25">
      <c r="AJ3357" s="287"/>
      <c r="AK3357" s="287"/>
    </row>
    <row r="3358" spans="36:37" ht="14.25">
      <c r="AJ3358" s="287"/>
      <c r="AK3358" s="287"/>
    </row>
    <row r="3359" spans="36:37" ht="14.25">
      <c r="AJ3359" s="287"/>
      <c r="AK3359" s="287"/>
    </row>
    <row r="3360" spans="36:37" ht="14.25">
      <c r="AJ3360" s="287"/>
      <c r="AK3360" s="287"/>
    </row>
    <row r="3361" spans="36:37" ht="14.25">
      <c r="AJ3361" s="287"/>
      <c r="AK3361" s="287"/>
    </row>
    <row r="3362" spans="36:37" ht="14.25">
      <c r="AJ3362" s="287"/>
      <c r="AK3362" s="287"/>
    </row>
    <row r="3363" spans="36:37" ht="14.25">
      <c r="AJ3363" s="287"/>
      <c r="AK3363" s="287"/>
    </row>
    <row r="3364" spans="36:37" ht="14.25">
      <c r="AJ3364" s="287"/>
      <c r="AK3364" s="287"/>
    </row>
    <row r="3365" spans="36:37" ht="14.25">
      <c r="AJ3365" s="287"/>
      <c r="AK3365" s="287"/>
    </row>
    <row r="3366" spans="36:37" ht="14.25">
      <c r="AJ3366" s="287"/>
      <c r="AK3366" s="287"/>
    </row>
    <row r="3367" spans="36:37" ht="14.25">
      <c r="AJ3367" s="287"/>
      <c r="AK3367" s="287"/>
    </row>
    <row r="3368" spans="36:37" ht="14.25">
      <c r="AJ3368" s="287"/>
      <c r="AK3368" s="287"/>
    </row>
    <row r="3369" spans="36:37" ht="14.25">
      <c r="AJ3369" s="287"/>
      <c r="AK3369" s="287"/>
    </row>
    <row r="3370" spans="36:37" ht="14.25">
      <c r="AJ3370" s="287"/>
      <c r="AK3370" s="287"/>
    </row>
    <row r="3371" spans="36:37" ht="14.25">
      <c r="AJ3371" s="287"/>
      <c r="AK3371" s="287"/>
    </row>
    <row r="3372" spans="36:37" ht="14.25">
      <c r="AJ3372" s="287"/>
      <c r="AK3372" s="287"/>
    </row>
    <row r="3373" spans="36:37" ht="14.25">
      <c r="AJ3373" s="287"/>
      <c r="AK3373" s="287"/>
    </row>
    <row r="3374" spans="36:37" ht="14.25">
      <c r="AJ3374" s="287"/>
      <c r="AK3374" s="287"/>
    </row>
    <row r="3375" spans="36:37" ht="14.25">
      <c r="AJ3375" s="287"/>
      <c r="AK3375" s="287"/>
    </row>
    <row r="3376" spans="36:37" ht="14.25">
      <c r="AJ3376" s="287"/>
      <c r="AK3376" s="287"/>
    </row>
    <row r="3377" spans="36:37" ht="14.25">
      <c r="AJ3377" s="287"/>
      <c r="AK3377" s="287"/>
    </row>
    <row r="3378" spans="36:37" ht="14.25">
      <c r="AJ3378" s="287"/>
      <c r="AK3378" s="287"/>
    </row>
    <row r="3379" spans="36:37" ht="14.25">
      <c r="AJ3379" s="287"/>
      <c r="AK3379" s="287"/>
    </row>
    <row r="3380" spans="36:37" ht="14.25">
      <c r="AJ3380" s="287"/>
      <c r="AK3380" s="287"/>
    </row>
    <row r="3381" spans="36:37" ht="14.25">
      <c r="AJ3381" s="287"/>
      <c r="AK3381" s="287"/>
    </row>
    <row r="3382" spans="36:37" ht="14.25">
      <c r="AJ3382" s="287"/>
      <c r="AK3382" s="287"/>
    </row>
    <row r="3383" spans="36:37" ht="14.25">
      <c r="AJ3383" s="287"/>
      <c r="AK3383" s="287"/>
    </row>
    <row r="3384" spans="36:37" ht="14.25">
      <c r="AJ3384" s="287"/>
      <c r="AK3384" s="287"/>
    </row>
    <row r="3385" spans="36:37" ht="14.25">
      <c r="AJ3385" s="287"/>
      <c r="AK3385" s="287"/>
    </row>
    <row r="3386" spans="36:37" ht="14.25">
      <c r="AJ3386" s="287"/>
      <c r="AK3386" s="287"/>
    </row>
    <row r="3387" spans="36:37" ht="14.25">
      <c r="AJ3387" s="287"/>
      <c r="AK3387" s="287"/>
    </row>
    <row r="3388" spans="36:37" ht="14.25">
      <c r="AJ3388" s="287"/>
      <c r="AK3388" s="287"/>
    </row>
    <row r="3389" spans="36:37" ht="14.25">
      <c r="AJ3389" s="287"/>
      <c r="AK3389" s="287"/>
    </row>
    <row r="3390" spans="36:37" ht="14.25">
      <c r="AJ3390" s="287"/>
      <c r="AK3390" s="287"/>
    </row>
    <row r="3391" spans="36:37" ht="14.25">
      <c r="AJ3391" s="287"/>
      <c r="AK3391" s="287"/>
    </row>
    <row r="3392" spans="36:37" ht="14.25">
      <c r="AJ3392" s="287"/>
      <c r="AK3392" s="287"/>
    </row>
    <row r="3393" spans="36:37" ht="14.25">
      <c r="AJ3393" s="287"/>
      <c r="AK3393" s="287"/>
    </row>
    <row r="3394" spans="36:37" ht="14.25">
      <c r="AJ3394" s="287"/>
      <c r="AK3394" s="287"/>
    </row>
    <row r="3395" spans="36:37" ht="14.25">
      <c r="AJ3395" s="287"/>
      <c r="AK3395" s="287"/>
    </row>
    <row r="3396" spans="36:37" ht="14.25">
      <c r="AJ3396" s="287"/>
      <c r="AK3396" s="287"/>
    </row>
    <row r="3397" spans="36:37" ht="14.25">
      <c r="AJ3397" s="287"/>
      <c r="AK3397" s="287"/>
    </row>
    <row r="3398" spans="36:37" ht="14.25">
      <c r="AJ3398" s="287"/>
      <c r="AK3398" s="287"/>
    </row>
    <row r="3399" spans="36:37" ht="14.25">
      <c r="AJ3399" s="287"/>
      <c r="AK3399" s="287"/>
    </row>
    <row r="3400" spans="36:37" ht="14.25">
      <c r="AJ3400" s="287"/>
      <c r="AK3400" s="287"/>
    </row>
    <row r="3401" spans="36:37" ht="14.25">
      <c r="AJ3401" s="287"/>
      <c r="AK3401" s="287"/>
    </row>
    <row r="3402" spans="36:37" ht="14.25">
      <c r="AJ3402" s="287"/>
      <c r="AK3402" s="287"/>
    </row>
    <row r="3403" spans="36:37" ht="14.25">
      <c r="AJ3403" s="287"/>
      <c r="AK3403" s="287"/>
    </row>
    <row r="3404" spans="36:37" ht="14.25">
      <c r="AJ3404" s="287"/>
      <c r="AK3404" s="287"/>
    </row>
    <row r="3405" spans="36:37" ht="14.25">
      <c r="AJ3405" s="287"/>
      <c r="AK3405" s="287"/>
    </row>
    <row r="3406" spans="36:37" ht="14.25">
      <c r="AJ3406" s="287"/>
      <c r="AK3406" s="287"/>
    </row>
    <row r="3407" spans="36:37" ht="14.25">
      <c r="AJ3407" s="287"/>
      <c r="AK3407" s="287"/>
    </row>
    <row r="3408" spans="36:37" ht="14.25">
      <c r="AJ3408" s="287"/>
      <c r="AK3408" s="287"/>
    </row>
    <row r="3409" spans="36:37" ht="14.25">
      <c r="AJ3409" s="287"/>
      <c r="AK3409" s="287"/>
    </row>
    <row r="3410" spans="36:37" ht="14.25">
      <c r="AJ3410" s="287"/>
      <c r="AK3410" s="287"/>
    </row>
    <row r="3411" spans="36:37" ht="14.25">
      <c r="AJ3411" s="287"/>
      <c r="AK3411" s="287"/>
    </row>
    <row r="3412" spans="36:37" ht="14.25">
      <c r="AJ3412" s="287"/>
      <c r="AK3412" s="287"/>
    </row>
    <row r="3413" spans="36:37" ht="14.25">
      <c r="AJ3413" s="287"/>
      <c r="AK3413" s="287"/>
    </row>
    <row r="3414" spans="36:37" ht="14.25">
      <c r="AJ3414" s="287"/>
      <c r="AK3414" s="287"/>
    </row>
    <row r="3415" spans="36:37" ht="14.25">
      <c r="AJ3415" s="287"/>
      <c r="AK3415" s="287"/>
    </row>
    <row r="3416" spans="36:37" ht="14.25">
      <c r="AJ3416" s="287"/>
      <c r="AK3416" s="287"/>
    </row>
    <row r="3417" spans="36:37" ht="14.25">
      <c r="AJ3417" s="287"/>
      <c r="AK3417" s="287"/>
    </row>
    <row r="3418" spans="36:37" ht="14.25">
      <c r="AJ3418" s="287"/>
      <c r="AK3418" s="287"/>
    </row>
    <row r="3419" spans="36:37" ht="14.25">
      <c r="AJ3419" s="287"/>
      <c r="AK3419" s="287"/>
    </row>
    <row r="3420" spans="36:37" ht="14.25">
      <c r="AJ3420" s="287"/>
      <c r="AK3420" s="287"/>
    </row>
    <row r="3421" spans="36:37" ht="14.25">
      <c r="AJ3421" s="287"/>
      <c r="AK3421" s="287"/>
    </row>
    <row r="3422" spans="36:37" ht="14.25">
      <c r="AJ3422" s="287"/>
      <c r="AK3422" s="287"/>
    </row>
    <row r="3423" spans="36:37" ht="14.25">
      <c r="AJ3423" s="287"/>
      <c r="AK3423" s="287"/>
    </row>
    <row r="3424" spans="36:37" ht="14.25">
      <c r="AJ3424" s="287"/>
      <c r="AK3424" s="287"/>
    </row>
    <row r="3425" spans="36:37" ht="14.25">
      <c r="AJ3425" s="287"/>
      <c r="AK3425" s="287"/>
    </row>
    <row r="3426" spans="36:37" ht="14.25">
      <c r="AJ3426" s="287"/>
      <c r="AK3426" s="287"/>
    </row>
    <row r="3427" spans="36:37" ht="14.25">
      <c r="AJ3427" s="287"/>
      <c r="AK3427" s="287"/>
    </row>
    <row r="3428" spans="36:37" ht="14.25">
      <c r="AJ3428" s="287"/>
      <c r="AK3428" s="287"/>
    </row>
    <row r="3429" spans="36:37" ht="14.25">
      <c r="AJ3429" s="287"/>
      <c r="AK3429" s="287"/>
    </row>
    <row r="3430" spans="36:37" ht="14.25">
      <c r="AJ3430" s="287"/>
      <c r="AK3430" s="287"/>
    </row>
    <row r="3431" spans="36:37" ht="14.25">
      <c r="AJ3431" s="287"/>
      <c r="AK3431" s="287"/>
    </row>
    <row r="3432" spans="36:37" ht="14.25">
      <c r="AJ3432" s="287"/>
      <c r="AK3432" s="287"/>
    </row>
    <row r="3433" spans="36:37" ht="14.25">
      <c r="AJ3433" s="287"/>
      <c r="AK3433" s="287"/>
    </row>
    <row r="3434" spans="36:37" ht="14.25">
      <c r="AJ3434" s="287"/>
      <c r="AK3434" s="287"/>
    </row>
    <row r="3435" spans="36:37" ht="14.25">
      <c r="AJ3435" s="287"/>
      <c r="AK3435" s="287"/>
    </row>
    <row r="3436" spans="36:37" ht="14.25">
      <c r="AJ3436" s="287"/>
      <c r="AK3436" s="287"/>
    </row>
    <row r="3437" spans="36:37" ht="14.25">
      <c r="AJ3437" s="287"/>
      <c r="AK3437" s="287"/>
    </row>
    <row r="3438" spans="36:37" ht="14.25">
      <c r="AJ3438" s="287"/>
      <c r="AK3438" s="287"/>
    </row>
    <row r="3439" spans="36:37" ht="14.25">
      <c r="AJ3439" s="287"/>
      <c r="AK3439" s="287"/>
    </row>
    <row r="3440" spans="36:37" ht="14.25">
      <c r="AJ3440" s="287"/>
      <c r="AK3440" s="287"/>
    </row>
    <row r="3441" spans="36:37" ht="14.25">
      <c r="AJ3441" s="287"/>
      <c r="AK3441" s="287"/>
    </row>
    <row r="3442" spans="36:37" ht="14.25">
      <c r="AJ3442" s="287"/>
      <c r="AK3442" s="287"/>
    </row>
    <row r="3443" spans="36:37" ht="14.25">
      <c r="AJ3443" s="287"/>
      <c r="AK3443" s="287"/>
    </row>
    <row r="3444" spans="36:37" ht="14.25">
      <c r="AJ3444" s="287"/>
      <c r="AK3444" s="287"/>
    </row>
    <row r="3445" spans="36:37" ht="14.25">
      <c r="AJ3445" s="287"/>
      <c r="AK3445" s="287"/>
    </row>
    <row r="3446" spans="36:37" ht="14.25">
      <c r="AJ3446" s="287"/>
      <c r="AK3446" s="287"/>
    </row>
    <row r="3447" spans="36:37" ht="14.25">
      <c r="AJ3447" s="287"/>
      <c r="AK3447" s="287"/>
    </row>
    <row r="3448" spans="36:37" ht="14.25">
      <c r="AJ3448" s="287"/>
      <c r="AK3448" s="287"/>
    </row>
    <row r="3449" spans="36:37" ht="14.25">
      <c r="AJ3449" s="287"/>
      <c r="AK3449" s="287"/>
    </row>
    <row r="3450" spans="36:37" ht="14.25">
      <c r="AJ3450" s="287"/>
      <c r="AK3450" s="287"/>
    </row>
    <row r="3451" spans="36:37" ht="14.25">
      <c r="AJ3451" s="287"/>
      <c r="AK3451" s="287"/>
    </row>
    <row r="3452" spans="36:37" ht="14.25">
      <c r="AJ3452" s="287"/>
      <c r="AK3452" s="287"/>
    </row>
    <row r="3453" spans="36:37" ht="14.25">
      <c r="AJ3453" s="287"/>
      <c r="AK3453" s="287"/>
    </row>
    <row r="3454" spans="36:37" ht="14.25">
      <c r="AJ3454" s="287"/>
      <c r="AK3454" s="287"/>
    </row>
    <row r="3455" spans="36:37" ht="14.25">
      <c r="AJ3455" s="287"/>
      <c r="AK3455" s="287"/>
    </row>
    <row r="3456" spans="36:37" ht="14.25">
      <c r="AJ3456" s="287"/>
      <c r="AK3456" s="287"/>
    </row>
    <row r="3457" spans="36:37" ht="14.25">
      <c r="AJ3457" s="287"/>
      <c r="AK3457" s="287"/>
    </row>
    <row r="3458" spans="36:37" ht="14.25">
      <c r="AJ3458" s="287"/>
      <c r="AK3458" s="287"/>
    </row>
    <row r="3459" spans="36:37" ht="14.25">
      <c r="AJ3459" s="287"/>
      <c r="AK3459" s="287"/>
    </row>
    <row r="3460" spans="36:37" ht="14.25">
      <c r="AJ3460" s="287"/>
      <c r="AK3460" s="287"/>
    </row>
    <row r="3461" spans="36:37" ht="14.25">
      <c r="AJ3461" s="287"/>
      <c r="AK3461" s="287"/>
    </row>
    <row r="3462" spans="36:37" ht="14.25">
      <c r="AJ3462" s="287"/>
      <c r="AK3462" s="287"/>
    </row>
    <row r="3463" spans="36:37" ht="14.25">
      <c r="AJ3463" s="287"/>
      <c r="AK3463" s="287"/>
    </row>
    <row r="3464" spans="36:37" ht="14.25">
      <c r="AJ3464" s="287"/>
      <c r="AK3464" s="287"/>
    </row>
    <row r="3465" spans="36:37" ht="14.25">
      <c r="AJ3465" s="287"/>
      <c r="AK3465" s="287"/>
    </row>
    <row r="3466" spans="36:37" ht="14.25">
      <c r="AJ3466" s="287"/>
      <c r="AK3466" s="287"/>
    </row>
    <row r="3467" spans="36:37" ht="14.25">
      <c r="AJ3467" s="287"/>
      <c r="AK3467" s="287"/>
    </row>
    <row r="3468" spans="36:37" ht="14.25">
      <c r="AJ3468" s="287"/>
      <c r="AK3468" s="287"/>
    </row>
    <row r="3469" spans="36:37" ht="14.25">
      <c r="AJ3469" s="287"/>
      <c r="AK3469" s="287"/>
    </row>
    <row r="3470" spans="36:37" ht="14.25">
      <c r="AJ3470" s="287"/>
      <c r="AK3470" s="287"/>
    </row>
    <row r="3471" spans="36:37" ht="14.25">
      <c r="AJ3471" s="287"/>
      <c r="AK3471" s="287"/>
    </row>
    <row r="3472" spans="36:37" ht="14.25">
      <c r="AJ3472" s="287"/>
      <c r="AK3472" s="287"/>
    </row>
    <row r="3473" spans="36:37" ht="14.25">
      <c r="AJ3473" s="287"/>
      <c r="AK3473" s="287"/>
    </row>
    <row r="3474" spans="36:37" ht="14.25">
      <c r="AJ3474" s="287"/>
      <c r="AK3474" s="287"/>
    </row>
    <row r="3475" spans="36:37" ht="14.25">
      <c r="AJ3475" s="287"/>
      <c r="AK3475" s="287"/>
    </row>
    <row r="3476" spans="36:37" ht="14.25">
      <c r="AJ3476" s="287"/>
      <c r="AK3476" s="287"/>
    </row>
    <row r="3477" spans="36:37" ht="14.25">
      <c r="AJ3477" s="287"/>
      <c r="AK3477" s="287"/>
    </row>
    <row r="3478" spans="36:37" ht="14.25">
      <c r="AJ3478" s="287"/>
      <c r="AK3478" s="287"/>
    </row>
    <row r="3479" spans="36:37" ht="14.25">
      <c r="AJ3479" s="287"/>
      <c r="AK3479" s="287"/>
    </row>
    <row r="3480" spans="36:37" ht="14.25">
      <c r="AJ3480" s="287"/>
      <c r="AK3480" s="287"/>
    </row>
    <row r="3481" spans="36:37" ht="14.25">
      <c r="AJ3481" s="287"/>
      <c r="AK3481" s="287"/>
    </row>
    <row r="3482" spans="36:37" ht="14.25">
      <c r="AJ3482" s="287"/>
      <c r="AK3482" s="287"/>
    </row>
    <row r="3483" spans="36:37" ht="14.25">
      <c r="AJ3483" s="287"/>
      <c r="AK3483" s="287"/>
    </row>
    <row r="3484" spans="36:37" ht="14.25">
      <c r="AJ3484" s="287"/>
      <c r="AK3484" s="287"/>
    </row>
    <row r="3485" spans="36:37" ht="14.25">
      <c r="AJ3485" s="287"/>
      <c r="AK3485" s="287"/>
    </row>
    <row r="3486" spans="36:37" ht="14.25">
      <c r="AJ3486" s="287"/>
      <c r="AK3486" s="287"/>
    </row>
    <row r="3487" spans="36:37" ht="14.25">
      <c r="AJ3487" s="287"/>
      <c r="AK3487" s="287"/>
    </row>
    <row r="3488" spans="36:37" ht="14.25">
      <c r="AJ3488" s="287"/>
      <c r="AK3488" s="287"/>
    </row>
    <row r="3489" spans="36:37" ht="14.25">
      <c r="AJ3489" s="287"/>
      <c r="AK3489" s="287"/>
    </row>
    <row r="3490" spans="36:37" ht="14.25">
      <c r="AJ3490" s="287"/>
      <c r="AK3490" s="287"/>
    </row>
    <row r="3491" spans="36:37" ht="14.25">
      <c r="AJ3491" s="287"/>
      <c r="AK3491" s="287"/>
    </row>
    <row r="3492" spans="36:37" ht="14.25">
      <c r="AJ3492" s="287"/>
      <c r="AK3492" s="287"/>
    </row>
    <row r="3493" spans="36:37" ht="14.25">
      <c r="AJ3493" s="287"/>
      <c r="AK3493" s="287"/>
    </row>
    <row r="3494" spans="36:37" ht="14.25">
      <c r="AJ3494" s="287"/>
      <c r="AK3494" s="287"/>
    </row>
    <row r="3495" spans="36:37" ht="14.25">
      <c r="AJ3495" s="287"/>
      <c r="AK3495" s="287"/>
    </row>
    <row r="3496" spans="36:37" ht="14.25">
      <c r="AJ3496" s="287"/>
      <c r="AK3496" s="287"/>
    </row>
    <row r="3497" spans="36:37" ht="14.25">
      <c r="AJ3497" s="287"/>
      <c r="AK3497" s="287"/>
    </row>
    <row r="3498" spans="36:37" ht="14.25">
      <c r="AJ3498" s="287"/>
      <c r="AK3498" s="287"/>
    </row>
    <row r="3499" spans="36:37" ht="14.25">
      <c r="AJ3499" s="287"/>
      <c r="AK3499" s="287"/>
    </row>
    <row r="3500" spans="36:37" ht="14.25">
      <c r="AJ3500" s="287"/>
      <c r="AK3500" s="287"/>
    </row>
    <row r="3501" spans="36:37" ht="14.25">
      <c r="AJ3501" s="287"/>
      <c r="AK3501" s="287"/>
    </row>
    <row r="3502" spans="36:37" ht="14.25">
      <c r="AJ3502" s="287"/>
      <c r="AK3502" s="287"/>
    </row>
    <row r="3503" spans="36:37" ht="14.25">
      <c r="AJ3503" s="287"/>
      <c r="AK3503" s="287"/>
    </row>
    <row r="3504" spans="36:37" ht="14.25">
      <c r="AJ3504" s="287"/>
      <c r="AK3504" s="287"/>
    </row>
    <row r="3505" spans="36:37" ht="14.25">
      <c r="AJ3505" s="287"/>
      <c r="AK3505" s="287"/>
    </row>
    <row r="3506" spans="36:37" ht="14.25">
      <c r="AJ3506" s="287"/>
      <c r="AK3506" s="287"/>
    </row>
    <row r="3507" spans="36:37" ht="14.25">
      <c r="AJ3507" s="287"/>
      <c r="AK3507" s="287"/>
    </row>
    <row r="3508" spans="36:37" ht="14.25">
      <c r="AJ3508" s="287"/>
      <c r="AK3508" s="287"/>
    </row>
    <row r="3509" spans="36:37" ht="14.25">
      <c r="AJ3509" s="287"/>
      <c r="AK3509" s="287"/>
    </row>
    <row r="3510" spans="36:37" ht="14.25">
      <c r="AJ3510" s="287"/>
      <c r="AK3510" s="287"/>
    </row>
    <row r="3511" spans="36:37" ht="14.25">
      <c r="AJ3511" s="287"/>
      <c r="AK3511" s="287"/>
    </row>
    <row r="3512" spans="36:37" ht="14.25">
      <c r="AJ3512" s="287"/>
      <c r="AK3512" s="287"/>
    </row>
    <row r="3513" spans="36:37" ht="14.25">
      <c r="AJ3513" s="287"/>
      <c r="AK3513" s="287"/>
    </row>
    <row r="3514" spans="36:37" ht="14.25">
      <c r="AJ3514" s="287"/>
      <c r="AK3514" s="287"/>
    </row>
    <row r="3515" spans="36:37" ht="14.25">
      <c r="AJ3515" s="287"/>
      <c r="AK3515" s="287"/>
    </row>
    <row r="3516" spans="36:37" ht="14.25">
      <c r="AJ3516" s="287"/>
      <c r="AK3516" s="287"/>
    </row>
    <row r="3517" spans="36:37" ht="14.25">
      <c r="AJ3517" s="287"/>
      <c r="AK3517" s="287"/>
    </row>
    <row r="3518" spans="36:37" ht="14.25">
      <c r="AJ3518" s="287"/>
      <c r="AK3518" s="287"/>
    </row>
    <row r="3519" spans="36:37" ht="14.25">
      <c r="AJ3519" s="287"/>
      <c r="AK3519" s="287"/>
    </row>
    <row r="3520" spans="36:37" ht="14.25">
      <c r="AJ3520" s="287"/>
      <c r="AK3520" s="287"/>
    </row>
    <row r="3521" spans="36:37" ht="14.25">
      <c r="AJ3521" s="287"/>
      <c r="AK3521" s="287"/>
    </row>
    <row r="3522" spans="36:37" ht="14.25">
      <c r="AJ3522" s="287"/>
      <c r="AK3522" s="287"/>
    </row>
    <row r="3523" spans="36:37" ht="14.25">
      <c r="AJ3523" s="287"/>
      <c r="AK3523" s="287"/>
    </row>
    <row r="3524" spans="36:37" ht="14.25">
      <c r="AJ3524" s="287"/>
      <c r="AK3524" s="287"/>
    </row>
    <row r="3525" spans="36:37" ht="14.25">
      <c r="AJ3525" s="287"/>
      <c r="AK3525" s="287"/>
    </row>
    <row r="3526" spans="36:37" ht="14.25">
      <c r="AJ3526" s="287"/>
      <c r="AK3526" s="287"/>
    </row>
    <row r="3527" spans="36:37" ht="14.25">
      <c r="AJ3527" s="287"/>
      <c r="AK3527" s="287"/>
    </row>
    <row r="3528" spans="36:37" ht="14.25">
      <c r="AJ3528" s="287"/>
      <c r="AK3528" s="287"/>
    </row>
    <row r="3529" spans="36:37" ht="14.25">
      <c r="AJ3529" s="287"/>
      <c r="AK3529" s="287"/>
    </row>
    <row r="3530" spans="36:37" ht="14.25">
      <c r="AJ3530" s="287"/>
      <c r="AK3530" s="287"/>
    </row>
    <row r="3531" spans="36:37" ht="14.25">
      <c r="AJ3531" s="287"/>
      <c r="AK3531" s="287"/>
    </row>
    <row r="3532" spans="36:37" ht="14.25">
      <c r="AJ3532" s="287"/>
      <c r="AK3532" s="287"/>
    </row>
    <row r="3533" spans="36:37" ht="14.25">
      <c r="AJ3533" s="287"/>
      <c r="AK3533" s="287"/>
    </row>
    <row r="3534" spans="36:37" ht="14.25">
      <c r="AJ3534" s="287"/>
      <c r="AK3534" s="287"/>
    </row>
    <row r="3535" spans="36:37" ht="14.25">
      <c r="AJ3535" s="287"/>
      <c r="AK3535" s="287"/>
    </row>
    <row r="3536" spans="36:37" ht="14.25">
      <c r="AJ3536" s="287"/>
      <c r="AK3536" s="287"/>
    </row>
    <row r="3537" spans="36:37" ht="14.25">
      <c r="AJ3537" s="287"/>
      <c r="AK3537" s="287"/>
    </row>
    <row r="3538" spans="36:37" ht="14.25">
      <c r="AJ3538" s="287"/>
      <c r="AK3538" s="287"/>
    </row>
    <row r="3539" spans="36:37" ht="14.25">
      <c r="AJ3539" s="287"/>
      <c r="AK3539" s="287"/>
    </row>
    <row r="3540" spans="36:37" ht="14.25">
      <c r="AJ3540" s="287"/>
      <c r="AK3540" s="287"/>
    </row>
    <row r="3541" spans="36:37" ht="14.25">
      <c r="AJ3541" s="287"/>
      <c r="AK3541" s="287"/>
    </row>
    <row r="3542" spans="36:37" ht="14.25">
      <c r="AJ3542" s="287"/>
      <c r="AK3542" s="287"/>
    </row>
    <row r="3543" spans="36:37" ht="14.25">
      <c r="AJ3543" s="287"/>
      <c r="AK3543" s="287"/>
    </row>
    <row r="3544" spans="36:37" ht="14.25">
      <c r="AJ3544" s="287"/>
      <c r="AK3544" s="287"/>
    </row>
    <row r="3545" spans="36:37" ht="14.25">
      <c r="AJ3545" s="287"/>
      <c r="AK3545" s="287"/>
    </row>
    <row r="3546" spans="36:37" ht="14.25">
      <c r="AJ3546" s="287"/>
      <c r="AK3546" s="287"/>
    </row>
    <row r="3547" spans="36:37" ht="14.25">
      <c r="AJ3547" s="287"/>
      <c r="AK3547" s="287"/>
    </row>
    <row r="3548" spans="36:37" ht="14.25">
      <c r="AJ3548" s="287"/>
      <c r="AK3548" s="287"/>
    </row>
    <row r="3549" spans="36:37" ht="14.25">
      <c r="AJ3549" s="287"/>
      <c r="AK3549" s="287"/>
    </row>
    <row r="3550" spans="36:37" ht="14.25">
      <c r="AJ3550" s="287"/>
      <c r="AK3550" s="287"/>
    </row>
    <row r="3551" spans="36:37" ht="14.25">
      <c r="AJ3551" s="287"/>
      <c r="AK3551" s="287"/>
    </row>
    <row r="3552" spans="36:37" ht="14.25">
      <c r="AJ3552" s="287"/>
      <c r="AK3552" s="287"/>
    </row>
    <row r="3553" spans="36:37" ht="14.25">
      <c r="AJ3553" s="287"/>
      <c r="AK3553" s="287"/>
    </row>
    <row r="3554" spans="36:37" ht="14.25">
      <c r="AJ3554" s="287"/>
      <c r="AK3554" s="287"/>
    </row>
    <row r="3555" spans="36:37" ht="14.25">
      <c r="AJ3555" s="287"/>
      <c r="AK3555" s="287"/>
    </row>
    <row r="3556" spans="36:37" ht="14.25">
      <c r="AJ3556" s="287"/>
      <c r="AK3556" s="287"/>
    </row>
    <row r="3557" spans="36:37" ht="14.25">
      <c r="AJ3557" s="287"/>
      <c r="AK3557" s="287"/>
    </row>
    <row r="3558" spans="36:37" ht="14.25">
      <c r="AJ3558" s="287"/>
      <c r="AK3558" s="287"/>
    </row>
    <row r="3559" spans="36:37" ht="14.25">
      <c r="AJ3559" s="287"/>
      <c r="AK3559" s="287"/>
    </row>
    <row r="3560" spans="36:37" ht="14.25">
      <c r="AJ3560" s="287"/>
      <c r="AK3560" s="287"/>
    </row>
    <row r="3561" spans="36:37" ht="14.25">
      <c r="AJ3561" s="287"/>
      <c r="AK3561" s="287"/>
    </row>
    <row r="3562" spans="36:37" ht="14.25">
      <c r="AJ3562" s="287"/>
      <c r="AK3562" s="287"/>
    </row>
    <row r="3563" spans="36:37" ht="14.25">
      <c r="AJ3563" s="287"/>
      <c r="AK3563" s="287"/>
    </row>
    <row r="3564" spans="36:37" ht="14.25">
      <c r="AJ3564" s="287"/>
      <c r="AK3564" s="287"/>
    </row>
    <row r="3565" spans="36:37" ht="14.25">
      <c r="AJ3565" s="287"/>
      <c r="AK3565" s="287"/>
    </row>
    <row r="3566" spans="36:37" ht="14.25">
      <c r="AJ3566" s="287"/>
      <c r="AK3566" s="287"/>
    </row>
    <row r="3567" spans="36:37" ht="14.25">
      <c r="AJ3567" s="287"/>
      <c r="AK3567" s="287"/>
    </row>
    <row r="3568" spans="36:37" ht="14.25">
      <c r="AJ3568" s="287"/>
      <c r="AK3568" s="287"/>
    </row>
    <row r="3569" spans="36:37" ht="14.25">
      <c r="AJ3569" s="287"/>
      <c r="AK3569" s="287"/>
    </row>
    <row r="3570" spans="36:37" ht="14.25">
      <c r="AJ3570" s="287"/>
      <c r="AK3570" s="287"/>
    </row>
    <row r="3571" spans="36:37" ht="14.25">
      <c r="AJ3571" s="287"/>
      <c r="AK3571" s="287"/>
    </row>
    <row r="3572" spans="36:37" ht="14.25">
      <c r="AJ3572" s="287"/>
      <c r="AK3572" s="287"/>
    </row>
    <row r="3573" spans="36:37" ht="14.25">
      <c r="AJ3573" s="287"/>
      <c r="AK3573" s="287"/>
    </row>
    <row r="3574" spans="36:37" ht="14.25">
      <c r="AJ3574" s="287"/>
      <c r="AK3574" s="287"/>
    </row>
    <row r="3575" spans="36:37" ht="14.25">
      <c r="AJ3575" s="287"/>
      <c r="AK3575" s="287"/>
    </row>
    <row r="3576" spans="36:37" ht="14.25">
      <c r="AJ3576" s="287"/>
      <c r="AK3576" s="287"/>
    </row>
    <row r="3577" spans="36:37" ht="14.25">
      <c r="AJ3577" s="287"/>
      <c r="AK3577" s="287"/>
    </row>
    <row r="3578" spans="36:37" ht="14.25">
      <c r="AJ3578" s="287"/>
      <c r="AK3578" s="287"/>
    </row>
    <row r="3579" spans="36:37" ht="14.25">
      <c r="AJ3579" s="287"/>
      <c r="AK3579" s="287"/>
    </row>
    <row r="3580" spans="36:37" ht="14.25">
      <c r="AJ3580" s="287"/>
      <c r="AK3580" s="287"/>
    </row>
    <row r="3581" spans="36:37" ht="14.25">
      <c r="AJ3581" s="287"/>
      <c r="AK3581" s="287"/>
    </row>
    <row r="3582" spans="36:37" ht="14.25">
      <c r="AJ3582" s="287"/>
      <c r="AK3582" s="287"/>
    </row>
    <row r="3583" spans="36:37" ht="14.25">
      <c r="AJ3583" s="287"/>
      <c r="AK3583" s="287"/>
    </row>
    <row r="3584" spans="36:37" ht="14.25">
      <c r="AJ3584" s="287"/>
      <c r="AK3584" s="287"/>
    </row>
    <row r="3585" spans="36:37" ht="14.25">
      <c r="AJ3585" s="287"/>
      <c r="AK3585" s="287"/>
    </row>
    <row r="3586" spans="36:37" ht="14.25">
      <c r="AJ3586" s="287"/>
      <c r="AK3586" s="287"/>
    </row>
    <row r="3587" spans="36:37" ht="14.25">
      <c r="AJ3587" s="287"/>
      <c r="AK3587" s="287"/>
    </row>
    <row r="3588" spans="36:37" ht="14.25">
      <c r="AJ3588" s="287"/>
      <c r="AK3588" s="287"/>
    </row>
    <row r="3589" spans="36:37" ht="14.25">
      <c r="AJ3589" s="287"/>
      <c r="AK3589" s="287"/>
    </row>
    <row r="3590" spans="36:37" ht="14.25">
      <c r="AJ3590" s="287"/>
      <c r="AK3590" s="287"/>
    </row>
    <row r="3591" spans="36:37" ht="14.25">
      <c r="AJ3591" s="287"/>
      <c r="AK3591" s="287"/>
    </row>
    <row r="3592" spans="36:37" ht="14.25">
      <c r="AJ3592" s="287"/>
      <c r="AK3592" s="287"/>
    </row>
    <row r="3593" spans="36:37" ht="14.25">
      <c r="AJ3593" s="287"/>
      <c r="AK3593" s="287"/>
    </row>
    <row r="3594" spans="36:37" ht="14.25">
      <c r="AJ3594" s="287"/>
      <c r="AK3594" s="287"/>
    </row>
    <row r="3595" spans="36:37" ht="14.25">
      <c r="AJ3595" s="287"/>
      <c r="AK3595" s="287"/>
    </row>
    <row r="3596" spans="36:37" ht="14.25">
      <c r="AJ3596" s="287"/>
      <c r="AK3596" s="287"/>
    </row>
    <row r="3597" spans="36:37" ht="14.25">
      <c r="AJ3597" s="287"/>
      <c r="AK3597" s="287"/>
    </row>
    <row r="3598" spans="36:37" ht="14.25">
      <c r="AJ3598" s="287"/>
      <c r="AK3598" s="287"/>
    </row>
    <row r="3599" spans="36:37" ht="14.25">
      <c r="AJ3599" s="287"/>
      <c r="AK3599" s="287"/>
    </row>
    <row r="3600" spans="36:37" ht="14.25">
      <c r="AJ3600" s="287"/>
      <c r="AK3600" s="287"/>
    </row>
    <row r="3601" spans="36:37" ht="14.25">
      <c r="AJ3601" s="287"/>
      <c r="AK3601" s="287"/>
    </row>
    <row r="3602" spans="36:37" ht="14.25">
      <c r="AJ3602" s="287"/>
      <c r="AK3602" s="287"/>
    </row>
    <row r="3603" spans="36:37" ht="14.25">
      <c r="AJ3603" s="287"/>
      <c r="AK3603" s="287"/>
    </row>
    <row r="3604" spans="36:37" ht="14.25">
      <c r="AJ3604" s="287"/>
      <c r="AK3604" s="287"/>
    </row>
    <row r="3605" spans="36:37" ht="14.25">
      <c r="AJ3605" s="287"/>
      <c r="AK3605" s="287"/>
    </row>
    <row r="3606" spans="36:37" ht="14.25">
      <c r="AJ3606" s="287"/>
      <c r="AK3606" s="287"/>
    </row>
    <row r="3607" spans="36:37" ht="14.25">
      <c r="AJ3607" s="287"/>
      <c r="AK3607" s="287"/>
    </row>
    <row r="3608" spans="36:37" ht="14.25">
      <c r="AJ3608" s="287"/>
      <c r="AK3608" s="287"/>
    </row>
    <row r="3609" spans="36:37" ht="14.25">
      <c r="AJ3609" s="287"/>
      <c r="AK3609" s="287"/>
    </row>
    <row r="3610" spans="36:37" ht="14.25">
      <c r="AJ3610" s="287"/>
      <c r="AK3610" s="287"/>
    </row>
    <row r="3611" spans="36:37" ht="14.25">
      <c r="AJ3611" s="287"/>
      <c r="AK3611" s="287"/>
    </row>
    <row r="3612" spans="36:37" ht="14.25">
      <c r="AJ3612" s="287"/>
      <c r="AK3612" s="287"/>
    </row>
    <row r="3613" spans="36:37" ht="14.25">
      <c r="AJ3613" s="287"/>
      <c r="AK3613" s="287"/>
    </row>
    <row r="3614" spans="36:37" ht="14.25">
      <c r="AJ3614" s="287"/>
      <c r="AK3614" s="287"/>
    </row>
    <row r="3615" spans="36:37" ht="14.25">
      <c r="AJ3615" s="287"/>
      <c r="AK3615" s="287"/>
    </row>
    <row r="3616" spans="36:37" ht="14.25">
      <c r="AJ3616" s="287"/>
      <c r="AK3616" s="287"/>
    </row>
    <row r="3617" spans="36:37" ht="14.25">
      <c r="AJ3617" s="287"/>
      <c r="AK3617" s="287"/>
    </row>
    <row r="3618" spans="36:37" ht="14.25">
      <c r="AJ3618" s="287"/>
      <c r="AK3618" s="287"/>
    </row>
    <row r="3619" spans="36:37" ht="14.25">
      <c r="AJ3619" s="287"/>
      <c r="AK3619" s="287"/>
    </row>
    <row r="3620" spans="36:37" ht="14.25">
      <c r="AJ3620" s="287"/>
      <c r="AK3620" s="287"/>
    </row>
    <row r="3621" spans="36:37" ht="14.25">
      <c r="AJ3621" s="287"/>
      <c r="AK3621" s="287"/>
    </row>
    <row r="3622" spans="36:37" ht="14.25">
      <c r="AJ3622" s="287"/>
      <c r="AK3622" s="287"/>
    </row>
    <row r="3623" spans="36:37" ht="14.25">
      <c r="AJ3623" s="287"/>
      <c r="AK3623" s="287"/>
    </row>
    <row r="3624" spans="36:37" ht="14.25">
      <c r="AJ3624" s="287"/>
      <c r="AK3624" s="287"/>
    </row>
    <row r="3625" spans="36:37" ht="14.25">
      <c r="AJ3625" s="287"/>
      <c r="AK3625" s="287"/>
    </row>
    <row r="3626" spans="36:37" ht="14.25">
      <c r="AJ3626" s="287"/>
      <c r="AK3626" s="287"/>
    </row>
    <row r="3627" spans="36:37" ht="14.25">
      <c r="AJ3627" s="287"/>
      <c r="AK3627" s="287"/>
    </row>
    <row r="3628" spans="36:37" ht="14.25">
      <c r="AJ3628" s="287"/>
      <c r="AK3628" s="287"/>
    </row>
    <row r="3629" spans="36:37" ht="14.25">
      <c r="AJ3629" s="287"/>
      <c r="AK3629" s="287"/>
    </row>
    <row r="3630" spans="36:37" ht="14.25">
      <c r="AJ3630" s="287"/>
      <c r="AK3630" s="287"/>
    </row>
    <row r="3631" spans="36:37" ht="14.25">
      <c r="AJ3631" s="287"/>
      <c r="AK3631" s="287"/>
    </row>
    <row r="3632" spans="36:37" ht="14.25">
      <c r="AJ3632" s="287"/>
      <c r="AK3632" s="287"/>
    </row>
    <row r="3633" spans="36:37" ht="14.25">
      <c r="AJ3633" s="287"/>
      <c r="AK3633" s="287"/>
    </row>
    <row r="3634" spans="36:37" ht="14.25">
      <c r="AJ3634" s="287"/>
      <c r="AK3634" s="287"/>
    </row>
    <row r="3635" spans="36:37" ht="14.25">
      <c r="AJ3635" s="287"/>
      <c r="AK3635" s="287"/>
    </row>
    <row r="3636" spans="36:37" ht="14.25">
      <c r="AJ3636" s="287"/>
      <c r="AK3636" s="287"/>
    </row>
    <row r="3637" spans="36:37" ht="14.25">
      <c r="AJ3637" s="287"/>
      <c r="AK3637" s="287"/>
    </row>
    <row r="3638" spans="36:37" ht="14.25">
      <c r="AJ3638" s="287"/>
      <c r="AK3638" s="287"/>
    </row>
    <row r="3639" spans="36:37" ht="14.25">
      <c r="AJ3639" s="287"/>
      <c r="AK3639" s="287"/>
    </row>
    <row r="3640" spans="36:37" ht="14.25">
      <c r="AJ3640" s="287"/>
      <c r="AK3640" s="287"/>
    </row>
    <row r="3641" spans="36:37" ht="14.25">
      <c r="AJ3641" s="287"/>
      <c r="AK3641" s="287"/>
    </row>
    <row r="3642" spans="36:37" ht="14.25">
      <c r="AJ3642" s="287"/>
      <c r="AK3642" s="287"/>
    </row>
    <row r="3643" spans="36:37" ht="14.25">
      <c r="AJ3643" s="287"/>
      <c r="AK3643" s="287"/>
    </row>
    <row r="3644" spans="36:37" ht="14.25">
      <c r="AJ3644" s="287"/>
      <c r="AK3644" s="287"/>
    </row>
    <row r="3645" spans="36:37" ht="14.25">
      <c r="AJ3645" s="287"/>
      <c r="AK3645" s="287"/>
    </row>
    <row r="3646" spans="36:37" ht="14.25">
      <c r="AJ3646" s="287"/>
      <c r="AK3646" s="287"/>
    </row>
    <row r="3647" spans="36:37" ht="14.25">
      <c r="AJ3647" s="287"/>
      <c r="AK3647" s="287"/>
    </row>
    <row r="3648" spans="36:37" ht="14.25">
      <c r="AJ3648" s="287"/>
      <c r="AK3648" s="287"/>
    </row>
    <row r="3649" spans="36:37" ht="14.25">
      <c r="AJ3649" s="287"/>
      <c r="AK3649" s="287"/>
    </row>
    <row r="3650" spans="36:37" ht="14.25">
      <c r="AJ3650" s="287"/>
      <c r="AK3650" s="287"/>
    </row>
    <row r="3651" spans="36:37" ht="14.25">
      <c r="AJ3651" s="287"/>
      <c r="AK3651" s="287"/>
    </row>
    <row r="3652" spans="36:37" ht="14.25">
      <c r="AJ3652" s="287"/>
      <c r="AK3652" s="287"/>
    </row>
    <row r="3653" spans="36:37" ht="14.25">
      <c r="AJ3653" s="287"/>
      <c r="AK3653" s="287"/>
    </row>
    <row r="3654" spans="36:37" ht="14.25">
      <c r="AJ3654" s="287"/>
      <c r="AK3654" s="287"/>
    </row>
    <row r="3655" spans="36:37" ht="14.25">
      <c r="AJ3655" s="287"/>
      <c r="AK3655" s="287"/>
    </row>
    <row r="3656" spans="36:37" ht="14.25">
      <c r="AJ3656" s="287"/>
      <c r="AK3656" s="287"/>
    </row>
    <row r="3657" spans="36:37" ht="14.25">
      <c r="AJ3657" s="287"/>
      <c r="AK3657" s="287"/>
    </row>
    <row r="3658" spans="36:37" ht="14.25">
      <c r="AJ3658" s="287"/>
      <c r="AK3658" s="287"/>
    </row>
    <row r="3659" spans="36:37" ht="14.25">
      <c r="AJ3659" s="287"/>
      <c r="AK3659" s="287"/>
    </row>
    <row r="3660" spans="36:37" ht="14.25">
      <c r="AJ3660" s="287"/>
      <c r="AK3660" s="287"/>
    </row>
    <row r="3661" spans="36:37" ht="14.25">
      <c r="AJ3661" s="287"/>
      <c r="AK3661" s="287"/>
    </row>
    <row r="3662" spans="36:37" ht="14.25">
      <c r="AJ3662" s="287"/>
      <c r="AK3662" s="287"/>
    </row>
    <row r="3663" spans="36:37" ht="14.25">
      <c r="AJ3663" s="287"/>
      <c r="AK3663" s="287"/>
    </row>
    <row r="3664" spans="36:37" ht="14.25">
      <c r="AJ3664" s="287"/>
      <c r="AK3664" s="287"/>
    </row>
    <row r="3665" spans="36:37" ht="14.25">
      <c r="AJ3665" s="287"/>
      <c r="AK3665" s="287"/>
    </row>
    <row r="3666" spans="36:37" ht="14.25">
      <c r="AJ3666" s="287"/>
      <c r="AK3666" s="287"/>
    </row>
    <row r="3667" spans="36:37" ht="14.25">
      <c r="AJ3667" s="287"/>
      <c r="AK3667" s="287"/>
    </row>
    <row r="3668" spans="36:37" ht="14.25">
      <c r="AJ3668" s="287"/>
      <c r="AK3668" s="287"/>
    </row>
    <row r="3669" spans="36:37" ht="14.25">
      <c r="AJ3669" s="287"/>
      <c r="AK3669" s="287"/>
    </row>
    <row r="3670" spans="36:37" ht="14.25">
      <c r="AJ3670" s="287"/>
      <c r="AK3670" s="287"/>
    </row>
    <row r="3671" spans="36:37" ht="14.25">
      <c r="AJ3671" s="287"/>
      <c r="AK3671" s="287"/>
    </row>
    <row r="3672" spans="36:37" ht="14.25">
      <c r="AJ3672" s="287"/>
      <c r="AK3672" s="287"/>
    </row>
    <row r="3673" spans="36:37" ht="14.25">
      <c r="AJ3673" s="287"/>
      <c r="AK3673" s="287"/>
    </row>
    <row r="3674" spans="36:37" ht="14.25">
      <c r="AJ3674" s="287"/>
      <c r="AK3674" s="287"/>
    </row>
    <row r="3675" spans="36:37" ht="14.25">
      <c r="AJ3675" s="287"/>
      <c r="AK3675" s="287"/>
    </row>
    <row r="3676" spans="36:37" ht="14.25">
      <c r="AJ3676" s="287"/>
      <c r="AK3676" s="287"/>
    </row>
    <row r="3677" spans="36:37" ht="14.25">
      <c r="AJ3677" s="287"/>
      <c r="AK3677" s="287"/>
    </row>
    <row r="3678" spans="36:37" ht="14.25">
      <c r="AJ3678" s="287"/>
      <c r="AK3678" s="287"/>
    </row>
    <row r="3679" spans="36:37" ht="14.25">
      <c r="AJ3679" s="287"/>
      <c r="AK3679" s="287"/>
    </row>
    <row r="3680" spans="36:37" ht="14.25">
      <c r="AJ3680" s="287"/>
      <c r="AK3680" s="287"/>
    </row>
    <row r="3681" spans="36:37" ht="14.25">
      <c r="AJ3681" s="287"/>
      <c r="AK3681" s="287"/>
    </row>
    <row r="3682" spans="36:37" ht="14.25">
      <c r="AJ3682" s="287"/>
      <c r="AK3682" s="287"/>
    </row>
    <row r="3683" spans="36:37" ht="14.25">
      <c r="AJ3683" s="287"/>
      <c r="AK3683" s="287"/>
    </row>
    <row r="3684" spans="36:37" ht="14.25">
      <c r="AJ3684" s="287"/>
      <c r="AK3684" s="287"/>
    </row>
    <row r="3685" spans="36:37" ht="14.25">
      <c r="AJ3685" s="287"/>
      <c r="AK3685" s="287"/>
    </row>
    <row r="3686" spans="36:37" ht="14.25">
      <c r="AJ3686" s="287"/>
      <c r="AK3686" s="287"/>
    </row>
    <row r="3687" spans="36:37" ht="14.25">
      <c r="AJ3687" s="287"/>
      <c r="AK3687" s="287"/>
    </row>
    <row r="3688" spans="36:37" ht="14.25">
      <c r="AJ3688" s="287"/>
      <c r="AK3688" s="287"/>
    </row>
    <row r="3689" spans="36:37" ht="14.25">
      <c r="AJ3689" s="287"/>
      <c r="AK3689" s="287"/>
    </row>
    <row r="3690" spans="36:37" ht="14.25">
      <c r="AJ3690" s="287"/>
      <c r="AK3690" s="287"/>
    </row>
    <row r="3691" spans="36:37" ht="14.25">
      <c r="AJ3691" s="287"/>
      <c r="AK3691" s="287"/>
    </row>
    <row r="3692" spans="36:37" ht="14.25">
      <c r="AJ3692" s="287"/>
      <c r="AK3692" s="287"/>
    </row>
    <row r="3693" spans="36:37" ht="14.25">
      <c r="AJ3693" s="287"/>
      <c r="AK3693" s="287"/>
    </row>
    <row r="3694" spans="36:37" ht="14.25">
      <c r="AJ3694" s="287"/>
      <c r="AK3694" s="287"/>
    </row>
    <row r="3695" spans="36:37" ht="14.25">
      <c r="AJ3695" s="287"/>
      <c r="AK3695" s="287"/>
    </row>
    <row r="3696" spans="36:37" ht="14.25">
      <c r="AJ3696" s="287"/>
      <c r="AK3696" s="287"/>
    </row>
    <row r="3697" spans="36:37" ht="14.25">
      <c r="AJ3697" s="287"/>
      <c r="AK3697" s="287"/>
    </row>
    <row r="3698" spans="36:37" ht="14.25">
      <c r="AJ3698" s="287"/>
      <c r="AK3698" s="287"/>
    </row>
    <row r="3699" spans="36:37" ht="14.25">
      <c r="AJ3699" s="287"/>
      <c r="AK3699" s="287"/>
    </row>
    <row r="3700" spans="36:37" ht="14.25">
      <c r="AJ3700" s="287"/>
      <c r="AK3700" s="287"/>
    </row>
    <row r="3701" spans="36:37" ht="14.25">
      <c r="AJ3701" s="287"/>
      <c r="AK3701" s="287"/>
    </row>
    <row r="3702" spans="36:37" ht="14.25">
      <c r="AJ3702" s="287"/>
      <c r="AK3702" s="287"/>
    </row>
    <row r="3703" spans="36:37" ht="14.25">
      <c r="AJ3703" s="287"/>
      <c r="AK3703" s="287"/>
    </row>
    <row r="3704" spans="36:37" ht="14.25">
      <c r="AJ3704" s="287"/>
      <c r="AK3704" s="287"/>
    </row>
    <row r="3705" spans="36:37" ht="14.25">
      <c r="AJ3705" s="287"/>
      <c r="AK3705" s="287"/>
    </row>
    <row r="3706" spans="36:37" ht="14.25">
      <c r="AJ3706" s="287"/>
      <c r="AK3706" s="287"/>
    </row>
    <row r="3707" spans="36:37" ht="14.25">
      <c r="AJ3707" s="287"/>
      <c r="AK3707" s="287"/>
    </row>
    <row r="3708" spans="36:37" ht="14.25">
      <c r="AJ3708" s="287"/>
      <c r="AK3708" s="287"/>
    </row>
    <row r="3709" spans="36:37" ht="14.25">
      <c r="AJ3709" s="287"/>
      <c r="AK3709" s="287"/>
    </row>
    <row r="3710" spans="36:37" ht="14.25">
      <c r="AJ3710" s="287"/>
      <c r="AK3710" s="287"/>
    </row>
    <row r="3711" spans="36:37" ht="14.25">
      <c r="AJ3711" s="287"/>
      <c r="AK3711" s="287"/>
    </row>
    <row r="3712" spans="36:37" ht="14.25">
      <c r="AJ3712" s="287"/>
      <c r="AK3712" s="287"/>
    </row>
    <row r="3713" spans="36:37" ht="14.25">
      <c r="AJ3713" s="287"/>
      <c r="AK3713" s="287"/>
    </row>
    <row r="3714" spans="36:37" ht="14.25">
      <c r="AJ3714" s="287"/>
      <c r="AK3714" s="287"/>
    </row>
    <row r="3715" spans="36:37" ht="14.25">
      <c r="AJ3715" s="287"/>
      <c r="AK3715" s="287"/>
    </row>
    <row r="3716" spans="36:37" ht="14.25">
      <c r="AJ3716" s="287"/>
      <c r="AK3716" s="287"/>
    </row>
    <row r="3717" spans="36:37" ht="14.25">
      <c r="AJ3717" s="287"/>
      <c r="AK3717" s="287"/>
    </row>
    <row r="3718" spans="36:37" ht="14.25">
      <c r="AJ3718" s="287"/>
      <c r="AK3718" s="287"/>
    </row>
    <row r="3719" spans="36:37" ht="14.25">
      <c r="AJ3719" s="287"/>
      <c r="AK3719" s="287"/>
    </row>
    <row r="3720" spans="36:37" ht="14.25">
      <c r="AJ3720" s="287"/>
      <c r="AK3720" s="287"/>
    </row>
    <row r="3721" spans="36:37" ht="14.25">
      <c r="AJ3721" s="287"/>
      <c r="AK3721" s="287"/>
    </row>
    <row r="3722" spans="36:37" ht="14.25">
      <c r="AJ3722" s="287"/>
      <c r="AK3722" s="287"/>
    </row>
    <row r="3723" spans="36:37" ht="14.25">
      <c r="AJ3723" s="287"/>
      <c r="AK3723" s="287"/>
    </row>
    <row r="3724" spans="36:37" ht="14.25">
      <c r="AJ3724" s="287"/>
      <c r="AK3724" s="287"/>
    </row>
    <row r="3725" spans="36:37" ht="14.25">
      <c r="AJ3725" s="287"/>
      <c r="AK3725" s="287"/>
    </row>
    <row r="3726" spans="36:37" ht="14.25">
      <c r="AJ3726" s="287"/>
      <c r="AK3726" s="287"/>
    </row>
    <row r="3727" spans="36:37" ht="14.25">
      <c r="AJ3727" s="287"/>
      <c r="AK3727" s="287"/>
    </row>
    <row r="3728" spans="36:37" ht="14.25">
      <c r="AJ3728" s="287"/>
      <c r="AK3728" s="287"/>
    </row>
    <row r="3729" spans="36:37" ht="14.25">
      <c r="AJ3729" s="287"/>
      <c r="AK3729" s="287"/>
    </row>
    <row r="3730" spans="36:37" ht="14.25">
      <c r="AJ3730" s="287"/>
      <c r="AK3730" s="287"/>
    </row>
    <row r="3731" spans="36:37" ht="14.25">
      <c r="AJ3731" s="287"/>
      <c r="AK3731" s="287"/>
    </row>
    <row r="3732" spans="36:37" ht="14.25">
      <c r="AJ3732" s="287"/>
      <c r="AK3732" s="287"/>
    </row>
    <row r="3733" spans="36:37" ht="14.25">
      <c r="AJ3733" s="287"/>
      <c r="AK3733" s="287"/>
    </row>
    <row r="3734" spans="36:37" ht="14.25">
      <c r="AJ3734" s="287"/>
      <c r="AK3734" s="287"/>
    </row>
    <row r="3735" spans="36:37" ht="14.25">
      <c r="AJ3735" s="287"/>
      <c r="AK3735" s="287"/>
    </row>
    <row r="3736" spans="36:37" ht="14.25">
      <c r="AJ3736" s="287"/>
      <c r="AK3736" s="287"/>
    </row>
    <row r="3737" spans="36:37" ht="14.25">
      <c r="AJ3737" s="287"/>
      <c r="AK3737" s="287"/>
    </row>
    <row r="3738" spans="36:37" ht="14.25">
      <c r="AJ3738" s="287"/>
      <c r="AK3738" s="287"/>
    </row>
    <row r="3739" spans="36:37" ht="14.25">
      <c r="AJ3739" s="287"/>
      <c r="AK3739" s="287"/>
    </row>
    <row r="3740" spans="36:37" ht="14.25">
      <c r="AJ3740" s="287"/>
      <c r="AK3740" s="287"/>
    </row>
    <row r="3741" spans="36:37" ht="14.25">
      <c r="AJ3741" s="287"/>
      <c r="AK3741" s="287"/>
    </row>
    <row r="3742" spans="36:37" ht="14.25">
      <c r="AJ3742" s="287"/>
      <c r="AK3742" s="287"/>
    </row>
    <row r="3743" spans="36:37" ht="14.25">
      <c r="AJ3743" s="287"/>
      <c r="AK3743" s="287"/>
    </row>
    <row r="3744" spans="36:37" ht="14.25">
      <c r="AJ3744" s="287"/>
      <c r="AK3744" s="287"/>
    </row>
    <row r="3745" spans="36:37" ht="14.25">
      <c r="AJ3745" s="287"/>
      <c r="AK3745" s="287"/>
    </row>
    <row r="3746" spans="36:37" ht="14.25">
      <c r="AJ3746" s="287"/>
      <c r="AK3746" s="287"/>
    </row>
    <row r="3747" spans="36:37" ht="14.25">
      <c r="AJ3747" s="287"/>
      <c r="AK3747" s="287"/>
    </row>
    <row r="3748" spans="36:37" ht="14.25">
      <c r="AJ3748" s="287"/>
      <c r="AK3748" s="287"/>
    </row>
    <row r="3749" spans="36:37" ht="14.25">
      <c r="AJ3749" s="287"/>
      <c r="AK3749" s="287"/>
    </row>
    <row r="3750" spans="36:37" ht="14.25">
      <c r="AJ3750" s="287"/>
      <c r="AK3750" s="287"/>
    </row>
    <row r="3751" spans="36:37" ht="14.25">
      <c r="AJ3751" s="287"/>
      <c r="AK3751" s="287"/>
    </row>
    <row r="3752" spans="36:37" ht="14.25">
      <c r="AJ3752" s="287"/>
      <c r="AK3752" s="287"/>
    </row>
    <row r="3753" spans="36:37" ht="14.25">
      <c r="AJ3753" s="287"/>
      <c r="AK3753" s="287"/>
    </row>
    <row r="3754" spans="36:37" ht="14.25">
      <c r="AJ3754" s="287"/>
      <c r="AK3754" s="287"/>
    </row>
    <row r="3755" spans="36:37" ht="14.25">
      <c r="AJ3755" s="287"/>
      <c r="AK3755" s="287"/>
    </row>
    <row r="3756" spans="36:37" ht="14.25">
      <c r="AJ3756" s="287"/>
      <c r="AK3756" s="287"/>
    </row>
    <row r="3757" spans="36:37" ht="14.25">
      <c r="AJ3757" s="287"/>
      <c r="AK3757" s="287"/>
    </row>
    <row r="3758" spans="36:37" ht="14.25">
      <c r="AJ3758" s="287"/>
      <c r="AK3758" s="287"/>
    </row>
    <row r="3759" spans="36:37" ht="14.25">
      <c r="AJ3759" s="287"/>
      <c r="AK3759" s="287"/>
    </row>
    <row r="3760" spans="36:37" ht="14.25">
      <c r="AJ3760" s="287"/>
      <c r="AK3760" s="287"/>
    </row>
    <row r="3761" spans="36:37" ht="14.25">
      <c r="AJ3761" s="287"/>
      <c r="AK3761" s="287"/>
    </row>
    <row r="3762" spans="36:37" ht="14.25">
      <c r="AJ3762" s="287"/>
      <c r="AK3762" s="287"/>
    </row>
    <row r="3763" spans="36:37" ht="14.25">
      <c r="AJ3763" s="287"/>
      <c r="AK3763" s="287"/>
    </row>
    <row r="3764" spans="36:37" ht="14.25">
      <c r="AJ3764" s="287"/>
      <c r="AK3764" s="287"/>
    </row>
    <row r="3765" spans="36:37" ht="14.25">
      <c r="AJ3765" s="287"/>
      <c r="AK3765" s="287"/>
    </row>
    <row r="3766" spans="36:37" ht="14.25">
      <c r="AJ3766" s="287"/>
      <c r="AK3766" s="287"/>
    </row>
    <row r="3767" spans="36:37" ht="14.25">
      <c r="AJ3767" s="287"/>
      <c r="AK3767" s="287"/>
    </row>
    <row r="3768" spans="36:37" ht="14.25">
      <c r="AJ3768" s="287"/>
      <c r="AK3768" s="287"/>
    </row>
    <row r="3769" spans="36:37" ht="14.25">
      <c r="AJ3769" s="287"/>
      <c r="AK3769" s="287"/>
    </row>
    <row r="3770" spans="36:37" ht="14.25">
      <c r="AJ3770" s="287"/>
      <c r="AK3770" s="287"/>
    </row>
    <row r="3771" spans="36:37" ht="14.25">
      <c r="AJ3771" s="287"/>
      <c r="AK3771" s="287"/>
    </row>
    <row r="3772" spans="36:37" ht="14.25">
      <c r="AJ3772" s="287"/>
      <c r="AK3772" s="287"/>
    </row>
    <row r="3773" spans="36:37" ht="14.25">
      <c r="AJ3773" s="287"/>
      <c r="AK3773" s="287"/>
    </row>
    <row r="3774" spans="36:37" ht="14.25">
      <c r="AJ3774" s="287"/>
      <c r="AK3774" s="287"/>
    </row>
    <row r="3775" spans="36:37" ht="14.25">
      <c r="AJ3775" s="287"/>
      <c r="AK3775" s="287"/>
    </row>
    <row r="3776" spans="36:37" ht="14.25">
      <c r="AJ3776" s="287"/>
      <c r="AK3776" s="287"/>
    </row>
    <row r="3777" spans="36:37" ht="14.25">
      <c r="AJ3777" s="287"/>
      <c r="AK3777" s="287"/>
    </row>
    <row r="3778" spans="36:37" ht="14.25">
      <c r="AJ3778" s="287"/>
      <c r="AK3778" s="287"/>
    </row>
    <row r="3779" spans="36:37" ht="14.25">
      <c r="AJ3779" s="287"/>
      <c r="AK3779" s="287"/>
    </row>
    <row r="3780" spans="36:37" ht="14.25">
      <c r="AJ3780" s="287"/>
      <c r="AK3780" s="287"/>
    </row>
    <row r="3781" spans="36:37" ht="14.25">
      <c r="AJ3781" s="287"/>
      <c r="AK3781" s="287"/>
    </row>
    <row r="3782" spans="36:37" ht="14.25">
      <c r="AJ3782" s="287"/>
      <c r="AK3782" s="287"/>
    </row>
    <row r="3783" spans="36:37" ht="14.25">
      <c r="AJ3783" s="287"/>
      <c r="AK3783" s="287"/>
    </row>
    <row r="3784" spans="36:37" ht="14.25">
      <c r="AJ3784" s="287"/>
      <c r="AK3784" s="287"/>
    </row>
    <row r="3785" spans="36:37" ht="14.25">
      <c r="AJ3785" s="287"/>
      <c r="AK3785" s="287"/>
    </row>
    <row r="3786" spans="36:37" ht="14.25">
      <c r="AJ3786" s="287"/>
      <c r="AK3786" s="287"/>
    </row>
    <row r="3787" spans="36:37" ht="14.25">
      <c r="AJ3787" s="287"/>
      <c r="AK3787" s="287"/>
    </row>
    <row r="3788" spans="36:37" ht="14.25">
      <c r="AJ3788" s="287"/>
      <c r="AK3788" s="287"/>
    </row>
    <row r="3789" spans="36:37" ht="14.25">
      <c r="AJ3789" s="287"/>
      <c r="AK3789" s="287"/>
    </row>
    <row r="3790" spans="36:37" ht="14.25">
      <c r="AJ3790" s="287"/>
      <c r="AK3790" s="287"/>
    </row>
    <row r="3791" spans="36:37" ht="14.25">
      <c r="AJ3791" s="287"/>
      <c r="AK3791" s="287"/>
    </row>
    <row r="3792" spans="36:37" ht="14.25">
      <c r="AJ3792" s="287"/>
      <c r="AK3792" s="287"/>
    </row>
    <row r="3793" spans="36:37" ht="14.25">
      <c r="AJ3793" s="287"/>
      <c r="AK3793" s="287"/>
    </row>
    <row r="3794" spans="36:37" ht="14.25">
      <c r="AJ3794" s="287"/>
      <c r="AK3794" s="287"/>
    </row>
    <row r="3795" spans="36:37" ht="14.25">
      <c r="AJ3795" s="287"/>
      <c r="AK3795" s="287"/>
    </row>
    <row r="3796" spans="36:37" ht="14.25">
      <c r="AJ3796" s="287"/>
      <c r="AK3796" s="287"/>
    </row>
    <row r="3797" spans="36:37" ht="14.25">
      <c r="AJ3797" s="287"/>
      <c r="AK3797" s="287"/>
    </row>
    <row r="3798" spans="36:37" ht="14.25">
      <c r="AJ3798" s="287"/>
      <c r="AK3798" s="287"/>
    </row>
    <row r="3799" spans="36:37" ht="14.25">
      <c r="AJ3799" s="287"/>
      <c r="AK3799" s="287"/>
    </row>
    <row r="3800" spans="36:37" ht="14.25">
      <c r="AJ3800" s="287"/>
      <c r="AK3800" s="287"/>
    </row>
    <row r="3801" spans="36:37" ht="14.25">
      <c r="AJ3801" s="287"/>
      <c r="AK3801" s="287"/>
    </row>
    <row r="3802" spans="36:37" ht="14.25">
      <c r="AJ3802" s="287"/>
      <c r="AK3802" s="287"/>
    </row>
    <row r="3803" spans="36:37" ht="14.25">
      <c r="AJ3803" s="287"/>
      <c r="AK3803" s="287"/>
    </row>
    <row r="3804" spans="36:37" ht="14.25">
      <c r="AJ3804" s="287"/>
      <c r="AK3804" s="287"/>
    </row>
    <row r="3805" spans="36:37" ht="14.25">
      <c r="AJ3805" s="287"/>
      <c r="AK3805" s="287"/>
    </row>
    <row r="3806" spans="36:37" ht="14.25">
      <c r="AJ3806" s="287"/>
      <c r="AK3806" s="287"/>
    </row>
    <row r="3807" spans="36:37" ht="14.25">
      <c r="AJ3807" s="287"/>
      <c r="AK3807" s="287"/>
    </row>
    <row r="3808" spans="36:37" ht="14.25">
      <c r="AJ3808" s="287"/>
      <c r="AK3808" s="287"/>
    </row>
    <row r="3809" spans="36:37" ht="14.25">
      <c r="AJ3809" s="287"/>
      <c r="AK3809" s="287"/>
    </row>
    <row r="3810" spans="36:37" ht="14.25">
      <c r="AJ3810" s="287"/>
      <c r="AK3810" s="287"/>
    </row>
    <row r="3811" spans="36:37" ht="14.25">
      <c r="AJ3811" s="287"/>
      <c r="AK3811" s="287"/>
    </row>
    <row r="3812" spans="36:37" ht="14.25">
      <c r="AJ3812" s="287"/>
      <c r="AK3812" s="287"/>
    </row>
    <row r="3813" spans="36:37" ht="14.25">
      <c r="AJ3813" s="287"/>
      <c r="AK3813" s="287"/>
    </row>
    <row r="3814" spans="36:37" ht="14.25">
      <c r="AJ3814" s="287"/>
      <c r="AK3814" s="287"/>
    </row>
    <row r="3815" spans="36:37" ht="14.25">
      <c r="AJ3815" s="287"/>
      <c r="AK3815" s="287"/>
    </row>
    <row r="3816" spans="36:37" ht="14.25">
      <c r="AJ3816" s="287"/>
      <c r="AK3816" s="287"/>
    </row>
    <row r="3817" spans="36:37" ht="14.25">
      <c r="AJ3817" s="287"/>
      <c r="AK3817" s="287"/>
    </row>
    <row r="3818" spans="36:37" ht="14.25">
      <c r="AJ3818" s="287"/>
      <c r="AK3818" s="287"/>
    </row>
    <row r="3819" spans="36:37" ht="14.25">
      <c r="AJ3819" s="287"/>
      <c r="AK3819" s="287"/>
    </row>
    <row r="3820" spans="36:37" ht="14.25">
      <c r="AJ3820" s="287"/>
      <c r="AK3820" s="287"/>
    </row>
    <row r="3821" spans="36:37" ht="14.25">
      <c r="AJ3821" s="287"/>
      <c r="AK3821" s="287"/>
    </row>
    <row r="3822" spans="36:37" ht="14.25">
      <c r="AJ3822" s="287"/>
      <c r="AK3822" s="287"/>
    </row>
    <row r="3823" spans="36:37" ht="14.25">
      <c r="AJ3823" s="287"/>
      <c r="AK3823" s="287"/>
    </row>
    <row r="3824" spans="36:37" ht="14.25">
      <c r="AJ3824" s="287"/>
      <c r="AK3824" s="287"/>
    </row>
    <row r="3825" spans="36:37" ht="14.25">
      <c r="AJ3825" s="287"/>
      <c r="AK3825" s="287"/>
    </row>
    <row r="3826" spans="36:37" ht="14.25">
      <c r="AJ3826" s="287"/>
      <c r="AK3826" s="287"/>
    </row>
    <row r="3827" spans="36:37" ht="14.25">
      <c r="AJ3827" s="287"/>
      <c r="AK3827" s="287"/>
    </row>
    <row r="3828" spans="36:37" ht="14.25">
      <c r="AJ3828" s="287"/>
      <c r="AK3828" s="287"/>
    </row>
    <row r="3829" spans="36:37" ht="14.25">
      <c r="AJ3829" s="287"/>
      <c r="AK3829" s="287"/>
    </row>
    <row r="3830" spans="36:37" ht="14.25">
      <c r="AJ3830" s="287"/>
      <c r="AK3830" s="287"/>
    </row>
    <row r="3831" spans="36:37" ht="14.25">
      <c r="AJ3831" s="287"/>
      <c r="AK3831" s="287"/>
    </row>
    <row r="3832" spans="36:37" ht="14.25">
      <c r="AJ3832" s="287"/>
      <c r="AK3832" s="287"/>
    </row>
    <row r="3833" spans="36:37" ht="14.25">
      <c r="AJ3833" s="287"/>
      <c r="AK3833" s="287"/>
    </row>
    <row r="3834" spans="36:37" ht="14.25">
      <c r="AJ3834" s="287"/>
      <c r="AK3834" s="287"/>
    </row>
    <row r="3835" spans="36:37" ht="14.25">
      <c r="AJ3835" s="287"/>
      <c r="AK3835" s="287"/>
    </row>
    <row r="3836" spans="36:37" ht="14.25">
      <c r="AJ3836" s="287"/>
      <c r="AK3836" s="287"/>
    </row>
    <row r="3837" spans="36:37" ht="14.25">
      <c r="AJ3837" s="287"/>
      <c r="AK3837" s="287"/>
    </row>
    <row r="3838" spans="36:37" ht="14.25">
      <c r="AJ3838" s="287"/>
      <c r="AK3838" s="287"/>
    </row>
    <row r="3839" spans="36:37" ht="14.25">
      <c r="AJ3839" s="287"/>
      <c r="AK3839" s="287"/>
    </row>
    <row r="3840" spans="36:37" ht="14.25">
      <c r="AJ3840" s="287"/>
      <c r="AK3840" s="287"/>
    </row>
    <row r="3841" spans="36:37" ht="14.25">
      <c r="AJ3841" s="287"/>
      <c r="AK3841" s="287"/>
    </row>
    <row r="3842" spans="36:37" ht="14.25">
      <c r="AJ3842" s="287"/>
      <c r="AK3842" s="287"/>
    </row>
    <row r="3843" spans="36:37" ht="14.25">
      <c r="AJ3843" s="287"/>
      <c r="AK3843" s="287"/>
    </row>
    <row r="3844" spans="36:37" ht="14.25">
      <c r="AJ3844" s="287"/>
      <c r="AK3844" s="287"/>
    </row>
    <row r="3845" spans="36:37" ht="14.25">
      <c r="AJ3845" s="287"/>
      <c r="AK3845" s="287"/>
    </row>
    <row r="3846" spans="36:37" ht="14.25">
      <c r="AJ3846" s="287"/>
      <c r="AK3846" s="287"/>
    </row>
    <row r="3847" spans="36:37" ht="14.25">
      <c r="AJ3847" s="287"/>
      <c r="AK3847" s="287"/>
    </row>
    <row r="3848" spans="36:37" ht="14.25">
      <c r="AJ3848" s="287"/>
      <c r="AK3848" s="287"/>
    </row>
    <row r="3849" spans="36:37" ht="14.25">
      <c r="AJ3849" s="287"/>
      <c r="AK3849" s="287"/>
    </row>
    <row r="3850" spans="36:37" ht="14.25">
      <c r="AJ3850" s="287"/>
      <c r="AK3850" s="287"/>
    </row>
    <row r="3851" spans="36:37" ht="14.25">
      <c r="AJ3851" s="287"/>
      <c r="AK3851" s="287"/>
    </row>
    <row r="3852" spans="36:37" ht="14.25">
      <c r="AJ3852" s="287"/>
      <c r="AK3852" s="287"/>
    </row>
    <row r="3853" spans="36:37" ht="14.25">
      <c r="AJ3853" s="287"/>
      <c r="AK3853" s="287"/>
    </row>
    <row r="3854" spans="36:37" ht="14.25">
      <c r="AJ3854" s="287"/>
      <c r="AK3854" s="287"/>
    </row>
    <row r="3855" spans="36:37" ht="14.25">
      <c r="AJ3855" s="287"/>
      <c r="AK3855" s="287"/>
    </row>
    <row r="3856" spans="36:37" ht="14.25">
      <c r="AJ3856" s="287"/>
      <c r="AK3856" s="287"/>
    </row>
    <row r="3857" spans="36:37" ht="14.25">
      <c r="AJ3857" s="287"/>
      <c r="AK3857" s="287"/>
    </row>
    <row r="3858" spans="36:37" ht="14.25">
      <c r="AJ3858" s="287"/>
      <c r="AK3858" s="287"/>
    </row>
    <row r="3859" spans="36:37" ht="14.25">
      <c r="AJ3859" s="287"/>
      <c r="AK3859" s="287"/>
    </row>
    <row r="3860" spans="36:37" ht="14.25">
      <c r="AJ3860" s="287"/>
      <c r="AK3860" s="287"/>
    </row>
    <row r="3861" spans="36:37" ht="14.25">
      <c r="AJ3861" s="287"/>
      <c r="AK3861" s="287"/>
    </row>
    <row r="3862" spans="36:37" ht="14.25">
      <c r="AJ3862" s="287"/>
      <c r="AK3862" s="287"/>
    </row>
    <row r="3863" spans="36:37" ht="14.25">
      <c r="AJ3863" s="287"/>
      <c r="AK3863" s="287"/>
    </row>
    <row r="3864" spans="36:37" ht="14.25">
      <c r="AJ3864" s="287"/>
      <c r="AK3864" s="287"/>
    </row>
    <row r="3865" spans="36:37" ht="14.25">
      <c r="AJ3865" s="287"/>
      <c r="AK3865" s="287"/>
    </row>
    <row r="3866" spans="36:37" ht="14.25">
      <c r="AJ3866" s="287"/>
      <c r="AK3866" s="287"/>
    </row>
    <row r="3867" spans="36:37" ht="14.25">
      <c r="AJ3867" s="287"/>
      <c r="AK3867" s="287"/>
    </row>
    <row r="3868" spans="36:37" ht="14.25">
      <c r="AJ3868" s="287"/>
      <c r="AK3868" s="287"/>
    </row>
    <row r="3869" spans="36:37" ht="14.25">
      <c r="AJ3869" s="287"/>
      <c r="AK3869" s="287"/>
    </row>
    <row r="3870" spans="36:37" ht="14.25">
      <c r="AJ3870" s="287"/>
      <c r="AK3870" s="287"/>
    </row>
    <row r="3871" spans="36:37" ht="14.25">
      <c r="AJ3871" s="287"/>
      <c r="AK3871" s="287"/>
    </row>
    <row r="3872" spans="36:37" ht="14.25">
      <c r="AJ3872" s="287"/>
      <c r="AK3872" s="287"/>
    </row>
    <row r="3873" spans="36:37" ht="14.25">
      <c r="AJ3873" s="287"/>
      <c r="AK3873" s="287"/>
    </row>
    <row r="3874" spans="36:37" ht="14.25">
      <c r="AJ3874" s="287"/>
      <c r="AK3874" s="287"/>
    </row>
    <row r="3875" spans="36:37" ht="14.25">
      <c r="AJ3875" s="287"/>
      <c r="AK3875" s="287"/>
    </row>
    <row r="3876" spans="36:37" ht="14.25">
      <c r="AJ3876" s="287"/>
      <c r="AK3876" s="287"/>
    </row>
    <row r="3877" spans="36:37" ht="14.25">
      <c r="AJ3877" s="287"/>
      <c r="AK3877" s="287"/>
    </row>
    <row r="3878" spans="36:37" ht="14.25">
      <c r="AJ3878" s="287"/>
      <c r="AK3878" s="287"/>
    </row>
    <row r="3879" spans="36:37" ht="14.25">
      <c r="AJ3879" s="287"/>
      <c r="AK3879" s="287"/>
    </row>
    <row r="3880" spans="36:37" ht="14.25">
      <c r="AJ3880" s="287"/>
      <c r="AK3880" s="287"/>
    </row>
    <row r="3881" spans="36:37" ht="14.25">
      <c r="AJ3881" s="287"/>
      <c r="AK3881" s="287"/>
    </row>
    <row r="3882" spans="36:37" ht="14.25">
      <c r="AJ3882" s="287"/>
      <c r="AK3882" s="287"/>
    </row>
    <row r="3883" spans="36:37" ht="14.25">
      <c r="AJ3883" s="287"/>
      <c r="AK3883" s="287"/>
    </row>
    <row r="3884" spans="36:37" ht="14.25">
      <c r="AJ3884" s="287"/>
      <c r="AK3884" s="287"/>
    </row>
    <row r="3885" spans="36:37" ht="14.25">
      <c r="AJ3885" s="287"/>
      <c r="AK3885" s="287"/>
    </row>
    <row r="3886" spans="36:37" ht="14.25">
      <c r="AJ3886" s="287"/>
      <c r="AK3886" s="287"/>
    </row>
    <row r="3887" spans="36:37" ht="14.25">
      <c r="AJ3887" s="287"/>
      <c r="AK3887" s="287"/>
    </row>
    <row r="3888" spans="36:37" ht="14.25">
      <c r="AJ3888" s="287"/>
      <c r="AK3888" s="287"/>
    </row>
    <row r="3889" spans="36:37" ht="14.25">
      <c r="AJ3889" s="287"/>
      <c r="AK3889" s="287"/>
    </row>
    <row r="3890" spans="36:37" ht="14.25">
      <c r="AJ3890" s="287"/>
      <c r="AK3890" s="287"/>
    </row>
    <row r="3891" spans="36:37" ht="14.25">
      <c r="AJ3891" s="287"/>
      <c r="AK3891" s="287"/>
    </row>
    <row r="3892" spans="36:37" ht="14.25">
      <c r="AJ3892" s="287"/>
      <c r="AK3892" s="287"/>
    </row>
    <row r="3893" spans="36:37" ht="14.25">
      <c r="AJ3893" s="287"/>
      <c r="AK3893" s="287"/>
    </row>
    <row r="3894" spans="36:37" ht="14.25">
      <c r="AJ3894" s="287"/>
      <c r="AK3894" s="287"/>
    </row>
    <row r="3895" spans="36:37" ht="14.25">
      <c r="AJ3895" s="287"/>
      <c r="AK3895" s="287"/>
    </row>
    <row r="3896" spans="36:37" ht="14.25">
      <c r="AJ3896" s="287"/>
      <c r="AK3896" s="287"/>
    </row>
    <row r="3897" spans="36:37" ht="14.25">
      <c r="AJ3897" s="287"/>
      <c r="AK3897" s="287"/>
    </row>
    <row r="3898" spans="36:37" ht="14.25">
      <c r="AJ3898" s="287"/>
      <c r="AK3898" s="287"/>
    </row>
    <row r="3899" spans="36:37" ht="14.25">
      <c r="AJ3899" s="287"/>
      <c r="AK3899" s="287"/>
    </row>
    <row r="3900" spans="36:37" ht="14.25">
      <c r="AJ3900" s="287"/>
      <c r="AK3900" s="287"/>
    </row>
    <row r="3901" spans="36:37" ht="14.25">
      <c r="AJ3901" s="287"/>
      <c r="AK3901" s="287"/>
    </row>
    <row r="3902" spans="36:37" ht="14.25">
      <c r="AJ3902" s="287"/>
      <c r="AK3902" s="287"/>
    </row>
    <row r="3903" spans="36:37" ht="14.25">
      <c r="AJ3903" s="287"/>
      <c r="AK3903" s="287"/>
    </row>
    <row r="3904" spans="36:37" ht="14.25">
      <c r="AJ3904" s="287"/>
      <c r="AK3904" s="287"/>
    </row>
    <row r="3905" spans="36:37" ht="14.25">
      <c r="AJ3905" s="287"/>
      <c r="AK3905" s="287"/>
    </row>
    <row r="3906" spans="36:37" ht="14.25">
      <c r="AJ3906" s="287"/>
      <c r="AK3906" s="287"/>
    </row>
    <row r="3907" spans="36:37" ht="14.25">
      <c r="AJ3907" s="287"/>
      <c r="AK3907" s="287"/>
    </row>
    <row r="3908" spans="36:37" ht="14.25">
      <c r="AJ3908" s="287"/>
      <c r="AK3908" s="287"/>
    </row>
    <row r="3909" spans="36:37" ht="14.25">
      <c r="AJ3909" s="287"/>
      <c r="AK3909" s="287"/>
    </row>
    <row r="3910" spans="36:37" ht="14.25">
      <c r="AJ3910" s="287"/>
      <c r="AK3910" s="287"/>
    </row>
    <row r="3911" spans="36:37" ht="14.25">
      <c r="AJ3911" s="287"/>
      <c r="AK3911" s="287"/>
    </row>
    <row r="3912" spans="36:37" ht="14.25">
      <c r="AJ3912" s="287"/>
      <c r="AK3912" s="287"/>
    </row>
    <row r="3913" spans="36:37" ht="14.25">
      <c r="AJ3913" s="287"/>
      <c r="AK3913" s="287"/>
    </row>
    <row r="3914" spans="36:37" ht="14.25">
      <c r="AJ3914" s="287"/>
      <c r="AK3914" s="287"/>
    </row>
    <row r="3915" spans="36:37" ht="14.25">
      <c r="AJ3915" s="287"/>
      <c r="AK3915" s="287"/>
    </row>
    <row r="3916" spans="36:37" ht="14.25">
      <c r="AJ3916" s="287"/>
      <c r="AK3916" s="287"/>
    </row>
    <row r="3917" spans="36:37" ht="14.25">
      <c r="AJ3917" s="287"/>
      <c r="AK3917" s="287"/>
    </row>
    <row r="3918" spans="36:37" ht="14.25">
      <c r="AJ3918" s="287"/>
      <c r="AK3918" s="287"/>
    </row>
    <row r="3919" spans="36:37" ht="14.25">
      <c r="AJ3919" s="287"/>
      <c r="AK3919" s="287"/>
    </row>
    <row r="3920" spans="36:37" ht="14.25">
      <c r="AJ3920" s="287"/>
      <c r="AK3920" s="287"/>
    </row>
    <row r="3921" spans="36:37" ht="14.25">
      <c r="AJ3921" s="287"/>
      <c r="AK3921" s="287"/>
    </row>
    <row r="3922" spans="36:37" ht="14.25">
      <c r="AJ3922" s="287"/>
      <c r="AK3922" s="287"/>
    </row>
    <row r="3923" spans="36:37" ht="14.25">
      <c r="AJ3923" s="287"/>
      <c r="AK3923" s="287"/>
    </row>
    <row r="3924" spans="36:37" ht="14.25">
      <c r="AJ3924" s="287"/>
      <c r="AK3924" s="287"/>
    </row>
    <row r="3925" spans="36:37" ht="14.25">
      <c r="AJ3925" s="287"/>
      <c r="AK3925" s="287"/>
    </row>
    <row r="3926" spans="36:37" ht="14.25">
      <c r="AJ3926" s="287"/>
      <c r="AK3926" s="287"/>
    </row>
    <row r="3927" spans="36:37" ht="14.25">
      <c r="AJ3927" s="287"/>
      <c r="AK3927" s="287"/>
    </row>
    <row r="3928" spans="36:37" ht="14.25">
      <c r="AJ3928" s="287"/>
      <c r="AK3928" s="287"/>
    </row>
    <row r="3929" spans="36:37" ht="14.25">
      <c r="AJ3929" s="287"/>
      <c r="AK3929" s="287"/>
    </row>
    <row r="3930" spans="36:37" ht="14.25">
      <c r="AJ3930" s="287"/>
      <c r="AK3930" s="287"/>
    </row>
    <row r="3931" spans="36:37" ht="14.25">
      <c r="AJ3931" s="287"/>
      <c r="AK3931" s="287"/>
    </row>
    <row r="3932" spans="36:37" ht="14.25">
      <c r="AJ3932" s="287"/>
      <c r="AK3932" s="287"/>
    </row>
    <row r="3933" spans="36:37" ht="14.25">
      <c r="AJ3933" s="287"/>
      <c r="AK3933" s="287"/>
    </row>
    <row r="3934" spans="36:37" ht="14.25">
      <c r="AJ3934" s="287"/>
      <c r="AK3934" s="287"/>
    </row>
    <row r="3935" spans="36:37" ht="14.25">
      <c r="AJ3935" s="287"/>
      <c r="AK3935" s="287"/>
    </row>
    <row r="3936" spans="36:37" ht="14.25">
      <c r="AJ3936" s="287"/>
      <c r="AK3936" s="287"/>
    </row>
    <row r="3937" spans="36:37" ht="14.25">
      <c r="AJ3937" s="287"/>
      <c r="AK3937" s="287"/>
    </row>
    <row r="3938" spans="36:37" ht="14.25">
      <c r="AJ3938" s="287"/>
      <c r="AK3938" s="287"/>
    </row>
    <row r="3939" spans="36:37" ht="14.25">
      <c r="AJ3939" s="287"/>
      <c r="AK3939" s="287"/>
    </row>
    <row r="3940" spans="36:37" ht="14.25">
      <c r="AJ3940" s="287"/>
      <c r="AK3940" s="287"/>
    </row>
    <row r="3941" spans="36:37" ht="14.25">
      <c r="AJ3941" s="287"/>
      <c r="AK3941" s="287"/>
    </row>
    <row r="3942" spans="36:37" ht="14.25">
      <c r="AJ3942" s="287"/>
      <c r="AK3942" s="287"/>
    </row>
    <row r="3943" spans="36:37" ht="14.25">
      <c r="AJ3943" s="287"/>
      <c r="AK3943" s="287"/>
    </row>
    <row r="3944" spans="36:37" ht="14.25">
      <c r="AJ3944" s="287"/>
      <c r="AK3944" s="287"/>
    </row>
    <row r="3945" spans="36:37" ht="14.25">
      <c r="AJ3945" s="287"/>
      <c r="AK3945" s="287"/>
    </row>
    <row r="3946" spans="36:37" ht="14.25">
      <c r="AJ3946" s="287"/>
      <c r="AK3946" s="287"/>
    </row>
    <row r="3947" spans="36:37" ht="14.25">
      <c r="AJ3947" s="287"/>
      <c r="AK3947" s="287"/>
    </row>
    <row r="3948" spans="36:37" ht="14.25">
      <c r="AJ3948" s="287"/>
      <c r="AK3948" s="287"/>
    </row>
    <row r="3949" spans="36:37" ht="14.25">
      <c r="AJ3949" s="287"/>
      <c r="AK3949" s="287"/>
    </row>
    <row r="3950" spans="36:37" ht="14.25">
      <c r="AJ3950" s="287"/>
      <c r="AK3950" s="287"/>
    </row>
    <row r="3951" spans="36:37" ht="14.25">
      <c r="AJ3951" s="287"/>
      <c r="AK3951" s="287"/>
    </row>
    <row r="3952" spans="36:37" ht="14.25">
      <c r="AJ3952" s="287"/>
      <c r="AK3952" s="287"/>
    </row>
    <row r="3953" spans="36:37" ht="14.25">
      <c r="AJ3953" s="287"/>
      <c r="AK3953" s="287"/>
    </row>
    <row r="3954" spans="36:37" ht="14.25">
      <c r="AJ3954" s="287"/>
      <c r="AK3954" s="287"/>
    </row>
    <row r="3955" spans="36:37" ht="14.25">
      <c r="AJ3955" s="287"/>
      <c r="AK3955" s="287"/>
    </row>
    <row r="3956" spans="36:37" ht="14.25">
      <c r="AJ3956" s="287"/>
      <c r="AK3956" s="287"/>
    </row>
    <row r="3957" spans="36:37" ht="14.25">
      <c r="AJ3957" s="287"/>
      <c r="AK3957" s="287"/>
    </row>
    <row r="3958" spans="36:37" ht="14.25">
      <c r="AJ3958" s="287"/>
      <c r="AK3958" s="287"/>
    </row>
    <row r="3959" spans="36:37" ht="14.25">
      <c r="AJ3959" s="287"/>
      <c r="AK3959" s="287"/>
    </row>
    <row r="3960" spans="36:37" ht="14.25">
      <c r="AJ3960" s="287"/>
      <c r="AK3960" s="287"/>
    </row>
    <row r="3961" spans="36:37" ht="14.25">
      <c r="AJ3961" s="287"/>
      <c r="AK3961" s="287"/>
    </row>
    <row r="3962" spans="36:37" ht="14.25">
      <c r="AJ3962" s="287"/>
      <c r="AK3962" s="287"/>
    </row>
    <row r="3963" spans="36:37" ht="14.25">
      <c r="AJ3963" s="287"/>
      <c r="AK3963" s="287"/>
    </row>
    <row r="3964" spans="36:37" ht="14.25">
      <c r="AJ3964" s="287"/>
      <c r="AK3964" s="287"/>
    </row>
    <row r="3965" spans="36:37" ht="14.25">
      <c r="AJ3965" s="287"/>
      <c r="AK3965" s="287"/>
    </row>
    <row r="3966" spans="36:37" ht="14.25">
      <c r="AJ3966" s="287"/>
      <c r="AK3966" s="287"/>
    </row>
    <row r="3967" spans="36:37" ht="14.25">
      <c r="AJ3967" s="287"/>
      <c r="AK3967" s="287"/>
    </row>
    <row r="3968" spans="36:37" ht="14.25">
      <c r="AJ3968" s="287"/>
      <c r="AK3968" s="287"/>
    </row>
    <row r="3969" spans="36:37" ht="14.25">
      <c r="AJ3969" s="287"/>
      <c r="AK3969" s="287"/>
    </row>
    <row r="3970" spans="36:37" ht="14.25">
      <c r="AJ3970" s="287"/>
      <c r="AK3970" s="287"/>
    </row>
    <row r="3971" spans="36:37" ht="14.25">
      <c r="AJ3971" s="287"/>
      <c r="AK3971" s="287"/>
    </row>
    <row r="3972" spans="36:37" ht="14.25">
      <c r="AJ3972" s="287"/>
      <c r="AK3972" s="287"/>
    </row>
    <row r="3973" spans="36:37" ht="14.25">
      <c r="AJ3973" s="287"/>
      <c r="AK3973" s="287"/>
    </row>
    <row r="3974" spans="36:37" ht="14.25">
      <c r="AJ3974" s="287"/>
      <c r="AK3974" s="287"/>
    </row>
    <row r="3975" spans="36:37" ht="14.25">
      <c r="AJ3975" s="287"/>
      <c r="AK3975" s="287"/>
    </row>
    <row r="3976" spans="36:37" ht="14.25">
      <c r="AJ3976" s="287"/>
      <c r="AK3976" s="287"/>
    </row>
    <row r="3977" spans="36:37" ht="14.25">
      <c r="AJ3977" s="287"/>
      <c r="AK3977" s="287"/>
    </row>
    <row r="3978" spans="36:37" ht="14.25">
      <c r="AJ3978" s="287"/>
      <c r="AK3978" s="287"/>
    </row>
    <row r="3979" spans="36:37" ht="14.25">
      <c r="AJ3979" s="287"/>
      <c r="AK3979" s="287"/>
    </row>
    <row r="3980" spans="36:37" ht="14.25">
      <c r="AJ3980" s="287"/>
      <c r="AK3980" s="287"/>
    </row>
    <row r="3981" spans="36:37" ht="14.25">
      <c r="AJ3981" s="287"/>
      <c r="AK3981" s="287"/>
    </row>
    <row r="3982" spans="36:37" ht="14.25">
      <c r="AJ3982" s="287"/>
      <c r="AK3982" s="287"/>
    </row>
    <row r="3983" spans="36:37" ht="14.25">
      <c r="AJ3983" s="287"/>
      <c r="AK3983" s="287"/>
    </row>
    <row r="3984" spans="36:37" ht="14.25">
      <c r="AJ3984" s="287"/>
      <c r="AK3984" s="287"/>
    </row>
    <row r="3985" spans="36:37" ht="14.25">
      <c r="AJ3985" s="287"/>
      <c r="AK3985" s="287"/>
    </row>
    <row r="3986" spans="36:37" ht="14.25">
      <c r="AJ3986" s="287"/>
      <c r="AK3986" s="287"/>
    </row>
    <row r="3987" spans="36:37" ht="14.25">
      <c r="AJ3987" s="287"/>
      <c r="AK3987" s="287"/>
    </row>
    <row r="3988" spans="36:37" ht="14.25">
      <c r="AJ3988" s="287"/>
      <c r="AK3988" s="287"/>
    </row>
    <row r="3989" spans="36:37" ht="14.25">
      <c r="AJ3989" s="287"/>
      <c r="AK3989" s="287"/>
    </row>
    <row r="3990" spans="36:37" ht="14.25">
      <c r="AJ3990" s="287"/>
      <c r="AK3990" s="287"/>
    </row>
    <row r="3991" spans="36:37" ht="14.25">
      <c r="AJ3991" s="287"/>
      <c r="AK3991" s="287"/>
    </row>
    <row r="3992" spans="36:37" ht="14.25">
      <c r="AJ3992" s="287"/>
      <c r="AK3992" s="287"/>
    </row>
    <row r="3993" spans="36:37" ht="14.25">
      <c r="AJ3993" s="287"/>
      <c r="AK3993" s="287"/>
    </row>
    <row r="3994" spans="36:37" ht="14.25">
      <c r="AJ3994" s="287"/>
      <c r="AK3994" s="287"/>
    </row>
    <row r="3995" spans="36:37" ht="14.25">
      <c r="AJ3995" s="287"/>
      <c r="AK3995" s="287"/>
    </row>
    <row r="3996" spans="36:37" ht="14.25">
      <c r="AJ3996" s="287"/>
      <c r="AK3996" s="287"/>
    </row>
    <row r="3997" spans="36:37" ht="14.25">
      <c r="AJ3997" s="287"/>
      <c r="AK3997" s="287"/>
    </row>
    <row r="3998" spans="36:37" ht="14.25">
      <c r="AJ3998" s="287"/>
      <c r="AK3998" s="287"/>
    </row>
    <row r="3999" spans="36:37" ht="14.25">
      <c r="AJ3999" s="287"/>
      <c r="AK3999" s="287"/>
    </row>
    <row r="4000" spans="36:37" ht="14.25">
      <c r="AJ4000" s="287"/>
      <c r="AK4000" s="287"/>
    </row>
    <row r="4001" spans="36:37" ht="14.25">
      <c r="AJ4001" s="287"/>
      <c r="AK4001" s="287"/>
    </row>
    <row r="4002" spans="36:37" ht="14.25">
      <c r="AJ4002" s="287"/>
      <c r="AK4002" s="287"/>
    </row>
    <row r="4003" spans="36:37" ht="14.25">
      <c r="AJ4003" s="287"/>
      <c r="AK4003" s="287"/>
    </row>
    <row r="4004" spans="36:37" ht="14.25">
      <c r="AJ4004" s="287"/>
      <c r="AK4004" s="287"/>
    </row>
    <row r="4005" spans="36:37" ht="14.25">
      <c r="AJ4005" s="287"/>
      <c r="AK4005" s="287"/>
    </row>
    <row r="4006" spans="36:37" ht="14.25">
      <c r="AJ4006" s="287"/>
      <c r="AK4006" s="287"/>
    </row>
    <row r="4007" spans="36:37" ht="14.25">
      <c r="AJ4007" s="287"/>
      <c r="AK4007" s="287"/>
    </row>
    <row r="4008" spans="36:37" ht="14.25">
      <c r="AJ4008" s="287"/>
      <c r="AK4008" s="287"/>
    </row>
    <row r="4009" spans="36:37" ht="14.25">
      <c r="AJ4009" s="287"/>
      <c r="AK4009" s="287"/>
    </row>
    <row r="4010" spans="36:37" ht="14.25">
      <c r="AJ4010" s="287"/>
      <c r="AK4010" s="287"/>
    </row>
    <row r="4011" spans="36:37" ht="14.25">
      <c r="AJ4011" s="287"/>
      <c r="AK4011" s="287"/>
    </row>
    <row r="4012" spans="36:37" ht="14.25">
      <c r="AJ4012" s="287"/>
      <c r="AK4012" s="287"/>
    </row>
    <row r="4013" spans="36:37" ht="14.25">
      <c r="AJ4013" s="287"/>
      <c r="AK4013" s="287"/>
    </row>
    <row r="4014" spans="36:37" ht="14.25">
      <c r="AJ4014" s="287"/>
      <c r="AK4014" s="287"/>
    </row>
    <row r="4015" spans="36:37" ht="14.25">
      <c r="AJ4015" s="287"/>
      <c r="AK4015" s="287"/>
    </row>
    <row r="4016" spans="36:37" ht="14.25">
      <c r="AJ4016" s="287"/>
      <c r="AK4016" s="287"/>
    </row>
    <row r="4017" spans="36:37" ht="14.25">
      <c r="AJ4017" s="287"/>
      <c r="AK4017" s="287"/>
    </row>
    <row r="4018" spans="36:37" ht="14.25">
      <c r="AJ4018" s="287"/>
      <c r="AK4018" s="287"/>
    </row>
    <row r="4019" spans="36:37" ht="14.25">
      <c r="AJ4019" s="287"/>
      <c r="AK4019" s="287"/>
    </row>
    <row r="4020" spans="36:37" ht="14.25">
      <c r="AJ4020" s="287"/>
      <c r="AK4020" s="287"/>
    </row>
    <row r="4021" spans="36:37" ht="14.25">
      <c r="AJ4021" s="287"/>
      <c r="AK4021" s="287"/>
    </row>
    <row r="4022" spans="36:37" ht="14.25">
      <c r="AJ4022" s="287"/>
      <c r="AK4022" s="287"/>
    </row>
    <row r="4023" spans="36:37" ht="14.25">
      <c r="AJ4023" s="287"/>
      <c r="AK4023" s="287"/>
    </row>
    <row r="4024" spans="36:37" ht="14.25">
      <c r="AJ4024" s="287"/>
      <c r="AK4024" s="287"/>
    </row>
    <row r="4025" spans="36:37" ht="14.25">
      <c r="AJ4025" s="287"/>
      <c r="AK4025" s="287"/>
    </row>
    <row r="4026" spans="36:37" ht="14.25">
      <c r="AJ4026" s="287"/>
      <c r="AK4026" s="287"/>
    </row>
    <row r="4027" spans="36:37" ht="14.25">
      <c r="AJ4027" s="287"/>
      <c r="AK4027" s="287"/>
    </row>
    <row r="4028" spans="36:37" ht="14.25">
      <c r="AJ4028" s="287"/>
      <c r="AK4028" s="287"/>
    </row>
    <row r="4029" spans="36:37" ht="14.25">
      <c r="AJ4029" s="287"/>
      <c r="AK4029" s="287"/>
    </row>
    <row r="4030" spans="36:37" ht="14.25">
      <c r="AJ4030" s="287"/>
      <c r="AK4030" s="287"/>
    </row>
    <row r="4031" spans="36:37" ht="14.25">
      <c r="AJ4031" s="287"/>
      <c r="AK4031" s="287"/>
    </row>
    <row r="4032" spans="36:37" ht="14.25">
      <c r="AJ4032" s="287"/>
      <c r="AK4032" s="287"/>
    </row>
    <row r="4033" spans="36:37" ht="14.25">
      <c r="AJ4033" s="287"/>
      <c r="AK4033" s="287"/>
    </row>
    <row r="4034" spans="36:37" ht="14.25">
      <c r="AJ4034" s="287"/>
      <c r="AK4034" s="287"/>
    </row>
    <row r="4035" spans="36:37" ht="14.25">
      <c r="AJ4035" s="287"/>
      <c r="AK4035" s="287"/>
    </row>
    <row r="4036" spans="36:37" ht="14.25">
      <c r="AJ4036" s="287"/>
      <c r="AK4036" s="287"/>
    </row>
    <row r="4037" spans="36:37" ht="14.25">
      <c r="AJ4037" s="287"/>
      <c r="AK4037" s="287"/>
    </row>
    <row r="4038" spans="36:37" ht="14.25">
      <c r="AJ4038" s="287"/>
      <c r="AK4038" s="287"/>
    </row>
    <row r="4039" spans="36:37" ht="14.25">
      <c r="AJ4039" s="287"/>
      <c r="AK4039" s="287"/>
    </row>
    <row r="4040" spans="36:37" ht="14.25">
      <c r="AJ4040" s="287"/>
      <c r="AK4040" s="287"/>
    </row>
    <row r="4041" spans="36:37" ht="14.25">
      <c r="AJ4041" s="287"/>
      <c r="AK4041" s="287"/>
    </row>
    <row r="4042" spans="36:37" ht="14.25">
      <c r="AJ4042" s="287"/>
      <c r="AK4042" s="287"/>
    </row>
    <row r="4043" spans="36:37" ht="14.25">
      <c r="AJ4043" s="287"/>
      <c r="AK4043" s="287"/>
    </row>
    <row r="4044" spans="36:37" ht="14.25">
      <c r="AJ4044" s="287"/>
      <c r="AK4044" s="287"/>
    </row>
    <row r="4045" spans="36:37" ht="14.25">
      <c r="AJ4045" s="287"/>
      <c r="AK4045" s="287"/>
    </row>
    <row r="4046" spans="36:37" ht="14.25">
      <c r="AJ4046" s="287"/>
      <c r="AK4046" s="287"/>
    </row>
    <row r="4047" spans="36:37" ht="14.25">
      <c r="AJ4047" s="287"/>
      <c r="AK4047" s="287"/>
    </row>
    <row r="4048" spans="36:37" ht="14.25">
      <c r="AJ4048" s="287"/>
      <c r="AK4048" s="287"/>
    </row>
    <row r="4049" spans="36:37" ht="14.25">
      <c r="AJ4049" s="287"/>
      <c r="AK4049" s="287"/>
    </row>
    <row r="4050" spans="36:37" ht="14.25">
      <c r="AJ4050" s="287"/>
      <c r="AK4050" s="287"/>
    </row>
    <row r="4051" spans="36:37" ht="14.25">
      <c r="AJ4051" s="287"/>
      <c r="AK4051" s="287"/>
    </row>
    <row r="4052" spans="36:37" ht="14.25">
      <c r="AJ4052" s="287"/>
      <c r="AK4052" s="287"/>
    </row>
    <row r="4053" spans="36:37" ht="14.25">
      <c r="AJ4053" s="287"/>
      <c r="AK4053" s="287"/>
    </row>
    <row r="4054" spans="36:37" ht="14.25">
      <c r="AJ4054" s="287"/>
      <c r="AK4054" s="287"/>
    </row>
    <row r="4055" spans="36:37" ht="14.25">
      <c r="AJ4055" s="287"/>
      <c r="AK4055" s="287"/>
    </row>
    <row r="4056" spans="36:37" ht="14.25">
      <c r="AJ4056" s="287"/>
      <c r="AK4056" s="287"/>
    </row>
    <row r="4057" spans="36:37" ht="14.25">
      <c r="AJ4057" s="287"/>
      <c r="AK4057" s="287"/>
    </row>
    <row r="4058" spans="36:37" ht="14.25">
      <c r="AJ4058" s="287"/>
      <c r="AK4058" s="287"/>
    </row>
    <row r="4059" spans="36:37" ht="14.25">
      <c r="AJ4059" s="287"/>
      <c r="AK4059" s="287"/>
    </row>
    <row r="4060" spans="36:37" ht="14.25">
      <c r="AJ4060" s="287"/>
      <c r="AK4060" s="287"/>
    </row>
    <row r="4061" spans="36:37" ht="14.25">
      <c r="AJ4061" s="287"/>
      <c r="AK4061" s="287"/>
    </row>
    <row r="4062" spans="36:37" ht="14.25">
      <c r="AJ4062" s="287"/>
      <c r="AK4062" s="287"/>
    </row>
    <row r="4063" spans="36:37" ht="14.25">
      <c r="AJ4063" s="287"/>
      <c r="AK4063" s="287"/>
    </row>
    <row r="4064" spans="36:37" ht="14.25">
      <c r="AJ4064" s="287"/>
      <c r="AK4064" s="287"/>
    </row>
    <row r="4065" spans="36:37" ht="14.25">
      <c r="AJ4065" s="287"/>
      <c r="AK4065" s="287"/>
    </row>
    <row r="4066" spans="36:37" ht="14.25">
      <c r="AJ4066" s="287"/>
      <c r="AK4066" s="287"/>
    </row>
    <row r="4067" spans="36:37" ht="14.25">
      <c r="AJ4067" s="287"/>
      <c r="AK4067" s="287"/>
    </row>
    <row r="4068" spans="36:37" ht="14.25">
      <c r="AJ4068" s="287"/>
      <c r="AK4068" s="287"/>
    </row>
    <row r="4069" spans="36:37" ht="14.25">
      <c r="AJ4069" s="287"/>
      <c r="AK4069" s="287"/>
    </row>
    <row r="4070" spans="36:37" ht="14.25">
      <c r="AJ4070" s="287"/>
      <c r="AK4070" s="287"/>
    </row>
    <row r="4071" spans="36:37" ht="14.25">
      <c r="AJ4071" s="287"/>
      <c r="AK4071" s="287"/>
    </row>
    <row r="4072" spans="36:37" ht="14.25">
      <c r="AJ4072" s="287"/>
      <c r="AK4072" s="287"/>
    </row>
    <row r="4073" spans="36:37" ht="14.25">
      <c r="AJ4073" s="287"/>
      <c r="AK4073" s="287"/>
    </row>
    <row r="4074" spans="36:37" ht="14.25">
      <c r="AJ4074" s="287"/>
      <c r="AK4074" s="287"/>
    </row>
    <row r="4075" spans="36:37" ht="14.25">
      <c r="AJ4075" s="287"/>
      <c r="AK4075" s="287"/>
    </row>
    <row r="4076" spans="36:37" ht="14.25">
      <c r="AJ4076" s="287"/>
      <c r="AK4076" s="287"/>
    </row>
    <row r="4077" spans="36:37" ht="14.25">
      <c r="AJ4077" s="287"/>
      <c r="AK4077" s="287"/>
    </row>
    <row r="4078" spans="36:37" ht="14.25">
      <c r="AJ4078" s="287"/>
      <c r="AK4078" s="287"/>
    </row>
    <row r="4079" spans="36:37" ht="14.25">
      <c r="AJ4079" s="287"/>
      <c r="AK4079" s="287"/>
    </row>
    <row r="4080" spans="36:37" ht="14.25">
      <c r="AJ4080" s="287"/>
      <c r="AK4080" s="287"/>
    </row>
    <row r="4081" spans="36:37" ht="14.25">
      <c r="AJ4081" s="287"/>
      <c r="AK4081" s="287"/>
    </row>
    <row r="4082" spans="36:37" ht="14.25">
      <c r="AJ4082" s="287"/>
      <c r="AK4082" s="287"/>
    </row>
    <row r="4083" spans="36:37" ht="14.25">
      <c r="AJ4083" s="287"/>
      <c r="AK4083" s="287"/>
    </row>
    <row r="4084" spans="36:37" ht="14.25">
      <c r="AJ4084" s="287"/>
      <c r="AK4084" s="287"/>
    </row>
    <row r="4085" spans="36:37" ht="14.25">
      <c r="AJ4085" s="287"/>
      <c r="AK4085" s="287"/>
    </row>
    <row r="4086" spans="36:37" ht="14.25">
      <c r="AJ4086" s="287"/>
      <c r="AK4086" s="287"/>
    </row>
    <row r="4087" spans="36:37" ht="14.25">
      <c r="AJ4087" s="287"/>
      <c r="AK4087" s="287"/>
    </row>
    <row r="4088" spans="36:37" ht="14.25">
      <c r="AJ4088" s="287"/>
      <c r="AK4088" s="287"/>
    </row>
    <row r="4089" spans="36:37" ht="14.25">
      <c r="AJ4089" s="287"/>
      <c r="AK4089" s="287"/>
    </row>
    <row r="4090" spans="36:37" ht="14.25">
      <c r="AJ4090" s="287"/>
      <c r="AK4090" s="287"/>
    </row>
    <row r="4091" spans="36:37" ht="14.25">
      <c r="AJ4091" s="287"/>
      <c r="AK4091" s="287"/>
    </row>
    <row r="4092" spans="36:37" ht="14.25">
      <c r="AJ4092" s="287"/>
      <c r="AK4092" s="287"/>
    </row>
    <row r="4093" spans="36:37" ht="14.25">
      <c r="AJ4093" s="287"/>
      <c r="AK4093" s="287"/>
    </row>
    <row r="4094" spans="36:37" ht="14.25">
      <c r="AJ4094" s="287"/>
      <c r="AK4094" s="287"/>
    </row>
    <row r="4095" spans="36:37" ht="14.25">
      <c r="AJ4095" s="287"/>
      <c r="AK4095" s="287"/>
    </row>
    <row r="4096" spans="36:37" ht="14.25">
      <c r="AJ4096" s="287"/>
      <c r="AK4096" s="287"/>
    </row>
    <row r="4097" spans="36:37" ht="14.25">
      <c r="AJ4097" s="287"/>
      <c r="AK4097" s="287"/>
    </row>
    <row r="4098" spans="36:37" ht="14.25">
      <c r="AJ4098" s="287"/>
      <c r="AK4098" s="287"/>
    </row>
    <row r="4099" spans="36:37" ht="14.25">
      <c r="AJ4099" s="287"/>
      <c r="AK4099" s="287"/>
    </row>
    <row r="4100" spans="36:37" ht="14.25">
      <c r="AJ4100" s="287"/>
      <c r="AK4100" s="287"/>
    </row>
    <row r="4101" spans="36:37" ht="14.25">
      <c r="AJ4101" s="287"/>
      <c r="AK4101" s="287"/>
    </row>
    <row r="4102" spans="36:37" ht="14.25">
      <c r="AJ4102" s="287"/>
      <c r="AK4102" s="287"/>
    </row>
    <row r="4103" spans="36:37" ht="14.25">
      <c r="AJ4103" s="287"/>
      <c r="AK4103" s="287"/>
    </row>
    <row r="4104" spans="36:37" ht="14.25">
      <c r="AJ4104" s="287"/>
      <c r="AK4104" s="287"/>
    </row>
    <row r="4105" spans="36:37" ht="14.25">
      <c r="AJ4105" s="287"/>
      <c r="AK4105" s="287"/>
    </row>
    <row r="4106" spans="36:37" ht="14.25">
      <c r="AJ4106" s="287"/>
      <c r="AK4106" s="287"/>
    </row>
    <row r="4107" spans="36:37" ht="14.25">
      <c r="AJ4107" s="287"/>
      <c r="AK4107" s="287"/>
    </row>
    <row r="4108" spans="36:37" ht="14.25">
      <c r="AJ4108" s="287"/>
      <c r="AK4108" s="287"/>
    </row>
    <row r="4109" spans="36:37" ht="14.25">
      <c r="AJ4109" s="287"/>
      <c r="AK4109" s="287"/>
    </row>
    <row r="4110" spans="36:37" ht="14.25">
      <c r="AJ4110" s="287"/>
      <c r="AK4110" s="287"/>
    </row>
    <row r="4111" spans="36:37" ht="14.25">
      <c r="AJ4111" s="287"/>
      <c r="AK4111" s="287"/>
    </row>
    <row r="4112" spans="36:37" ht="14.25">
      <c r="AJ4112" s="287"/>
      <c r="AK4112" s="287"/>
    </row>
    <row r="4113" spans="36:37" ht="14.25">
      <c r="AJ4113" s="287"/>
      <c r="AK4113" s="287"/>
    </row>
    <row r="4114" spans="36:37" ht="14.25">
      <c r="AJ4114" s="287"/>
      <c r="AK4114" s="287"/>
    </row>
    <row r="4115" spans="36:37" ht="14.25">
      <c r="AJ4115" s="287"/>
      <c r="AK4115" s="287"/>
    </row>
    <row r="4116" spans="36:37" ht="14.25">
      <c r="AJ4116" s="287"/>
      <c r="AK4116" s="287"/>
    </row>
    <row r="4117" spans="36:37" ht="14.25">
      <c r="AJ4117" s="287"/>
      <c r="AK4117" s="287"/>
    </row>
    <row r="4118" spans="36:37" ht="14.25">
      <c r="AJ4118" s="287"/>
      <c r="AK4118" s="287"/>
    </row>
    <row r="4119" spans="36:37" ht="14.25">
      <c r="AJ4119" s="287"/>
      <c r="AK4119" s="287"/>
    </row>
    <row r="4120" spans="36:37" ht="14.25">
      <c r="AJ4120" s="287"/>
      <c r="AK4120" s="287"/>
    </row>
    <row r="4121" spans="36:37" ht="14.25">
      <c r="AJ4121" s="287"/>
      <c r="AK4121" s="287"/>
    </row>
    <row r="4122" spans="36:37" ht="14.25">
      <c r="AJ4122" s="287"/>
      <c r="AK4122" s="287"/>
    </row>
    <row r="4123" spans="36:37" ht="14.25">
      <c r="AJ4123" s="287"/>
      <c r="AK4123" s="287"/>
    </row>
    <row r="4124" spans="36:37" ht="14.25">
      <c r="AJ4124" s="287"/>
      <c r="AK4124" s="287"/>
    </row>
    <row r="4125" spans="36:37" ht="14.25">
      <c r="AJ4125" s="287"/>
      <c r="AK4125" s="287"/>
    </row>
    <row r="4126" spans="36:37" ht="14.25">
      <c r="AJ4126" s="287"/>
      <c r="AK4126" s="287"/>
    </row>
    <row r="4127" spans="36:37" ht="14.25">
      <c r="AJ4127" s="287"/>
      <c r="AK4127" s="287"/>
    </row>
    <row r="4128" spans="36:37" ht="14.25">
      <c r="AJ4128" s="287"/>
      <c r="AK4128" s="287"/>
    </row>
    <row r="4129" spans="36:37" ht="14.25">
      <c r="AJ4129" s="287"/>
      <c r="AK4129" s="287"/>
    </row>
    <row r="4130" spans="36:37" ht="14.25">
      <c r="AJ4130" s="287"/>
      <c r="AK4130" s="287"/>
    </row>
    <row r="4131" spans="36:37" ht="14.25">
      <c r="AJ4131" s="287"/>
      <c r="AK4131" s="287"/>
    </row>
    <row r="4132" spans="36:37" ht="14.25">
      <c r="AJ4132" s="287"/>
      <c r="AK4132" s="287"/>
    </row>
    <row r="4133" spans="36:37" ht="14.25">
      <c r="AJ4133" s="287"/>
      <c r="AK4133" s="287"/>
    </row>
    <row r="4134" spans="36:37" ht="14.25">
      <c r="AJ4134" s="287"/>
      <c r="AK4134" s="287"/>
    </row>
    <row r="4135" spans="36:37" ht="14.25">
      <c r="AJ4135" s="287"/>
      <c r="AK4135" s="287"/>
    </row>
    <row r="4136" spans="36:37" ht="14.25">
      <c r="AJ4136" s="287"/>
      <c r="AK4136" s="287"/>
    </row>
    <row r="4137" spans="36:37" ht="14.25">
      <c r="AJ4137" s="287"/>
      <c r="AK4137" s="287"/>
    </row>
    <row r="4138" spans="36:37" ht="14.25">
      <c r="AJ4138" s="287"/>
      <c r="AK4138" s="287"/>
    </row>
    <row r="4139" spans="36:37" ht="14.25">
      <c r="AJ4139" s="287"/>
      <c r="AK4139" s="287"/>
    </row>
    <row r="4140" spans="36:37" ht="14.25">
      <c r="AJ4140" s="287"/>
      <c r="AK4140" s="287"/>
    </row>
    <row r="4141" spans="36:37" ht="14.25">
      <c r="AJ4141" s="287"/>
      <c r="AK4141" s="287"/>
    </row>
    <row r="4142" spans="36:37" ht="14.25">
      <c r="AJ4142" s="287"/>
      <c r="AK4142" s="287"/>
    </row>
    <row r="4143" spans="36:37" ht="14.25">
      <c r="AJ4143" s="287"/>
      <c r="AK4143" s="287"/>
    </row>
    <row r="4144" spans="36:37" ht="14.25">
      <c r="AJ4144" s="287"/>
      <c r="AK4144" s="287"/>
    </row>
    <row r="4145" spans="36:37" ht="14.25">
      <c r="AJ4145" s="287"/>
      <c r="AK4145" s="287"/>
    </row>
    <row r="4146" spans="36:37" ht="14.25">
      <c r="AJ4146" s="287"/>
      <c r="AK4146" s="287"/>
    </row>
    <row r="4147" spans="36:37" ht="14.25">
      <c r="AJ4147" s="287"/>
      <c r="AK4147" s="287"/>
    </row>
    <row r="4148" spans="36:37" ht="14.25">
      <c r="AJ4148" s="287"/>
      <c r="AK4148" s="287"/>
    </row>
    <row r="4149" spans="36:37" ht="14.25">
      <c r="AJ4149" s="287"/>
      <c r="AK4149" s="287"/>
    </row>
    <row r="4150" spans="36:37" ht="14.25">
      <c r="AJ4150" s="287"/>
      <c r="AK4150" s="287"/>
    </row>
    <row r="4151" spans="36:37" ht="14.25">
      <c r="AJ4151" s="287"/>
      <c r="AK4151" s="287"/>
    </row>
    <row r="4152" spans="36:37" ht="14.25">
      <c r="AJ4152" s="287"/>
      <c r="AK4152" s="287"/>
    </row>
    <row r="4153" spans="36:37" ht="14.25">
      <c r="AJ4153" s="287"/>
      <c r="AK4153" s="287"/>
    </row>
    <row r="4154" spans="36:37" ht="14.25">
      <c r="AJ4154" s="287"/>
      <c r="AK4154" s="287"/>
    </row>
    <row r="4155" spans="36:37" ht="14.25">
      <c r="AJ4155" s="287"/>
      <c r="AK4155" s="287"/>
    </row>
    <row r="4156" spans="36:37" ht="14.25">
      <c r="AJ4156" s="287"/>
      <c r="AK4156" s="287"/>
    </row>
    <row r="4157" spans="36:37" ht="14.25">
      <c r="AJ4157" s="287"/>
      <c r="AK4157" s="287"/>
    </row>
    <row r="4158" spans="36:37" ht="14.25">
      <c r="AJ4158" s="287"/>
      <c r="AK4158" s="287"/>
    </row>
    <row r="4159" spans="36:37" ht="14.25">
      <c r="AJ4159" s="287"/>
      <c r="AK4159" s="287"/>
    </row>
    <row r="4160" spans="36:37" ht="14.25">
      <c r="AJ4160" s="287"/>
      <c r="AK4160" s="287"/>
    </row>
    <row r="4161" spans="36:37" ht="14.25">
      <c r="AJ4161" s="287"/>
      <c r="AK4161" s="287"/>
    </row>
    <row r="4162" spans="36:37" ht="14.25">
      <c r="AJ4162" s="287"/>
      <c r="AK4162" s="287"/>
    </row>
    <row r="4163" spans="36:37" ht="14.25">
      <c r="AJ4163" s="287"/>
      <c r="AK4163" s="287"/>
    </row>
    <row r="4164" spans="36:37" ht="14.25">
      <c r="AJ4164" s="287"/>
      <c r="AK4164" s="287"/>
    </row>
    <row r="4165" spans="36:37" ht="14.25">
      <c r="AJ4165" s="287"/>
      <c r="AK4165" s="287"/>
    </row>
    <row r="4166" spans="36:37" ht="14.25">
      <c r="AJ4166" s="287"/>
      <c r="AK4166" s="287"/>
    </row>
    <row r="4167" spans="36:37" ht="14.25">
      <c r="AJ4167" s="287"/>
      <c r="AK4167" s="287"/>
    </row>
    <row r="4168" spans="36:37" ht="14.25">
      <c r="AJ4168" s="287"/>
      <c r="AK4168" s="287"/>
    </row>
    <row r="4169" spans="36:37" ht="14.25">
      <c r="AJ4169" s="287"/>
      <c r="AK4169" s="287"/>
    </row>
    <row r="4170" spans="36:37" ht="14.25">
      <c r="AJ4170" s="287"/>
      <c r="AK4170" s="287"/>
    </row>
    <row r="4171" spans="36:37" ht="14.25">
      <c r="AJ4171" s="287"/>
      <c r="AK4171" s="287"/>
    </row>
    <row r="4172" spans="36:37" ht="14.25">
      <c r="AJ4172" s="287"/>
      <c r="AK4172" s="287"/>
    </row>
    <row r="4173" spans="36:37" ht="14.25">
      <c r="AJ4173" s="287"/>
      <c r="AK4173" s="287"/>
    </row>
    <row r="4174" spans="36:37" ht="14.25">
      <c r="AJ4174" s="287"/>
      <c r="AK4174" s="287"/>
    </row>
    <row r="4175" spans="36:37" ht="14.25">
      <c r="AJ4175" s="287"/>
      <c r="AK4175" s="287"/>
    </row>
    <row r="4176" spans="36:37" ht="14.25">
      <c r="AJ4176" s="287"/>
      <c r="AK4176" s="287"/>
    </row>
    <row r="4177" spans="36:37" ht="14.25">
      <c r="AJ4177" s="287"/>
      <c r="AK4177" s="287"/>
    </row>
    <row r="4178" spans="36:37" ht="14.25">
      <c r="AJ4178" s="287"/>
      <c r="AK4178" s="287"/>
    </row>
    <row r="4179" spans="36:37" ht="14.25">
      <c r="AJ4179" s="287"/>
      <c r="AK4179" s="287"/>
    </row>
    <row r="4180" spans="36:37" ht="14.25">
      <c r="AJ4180" s="287"/>
      <c r="AK4180" s="287"/>
    </row>
    <row r="4181" spans="36:37" ht="14.25">
      <c r="AJ4181" s="287"/>
      <c r="AK4181" s="287"/>
    </row>
    <row r="4182" spans="36:37" ht="14.25">
      <c r="AJ4182" s="287"/>
      <c r="AK4182" s="287"/>
    </row>
    <row r="4183" spans="36:37" ht="14.25">
      <c r="AJ4183" s="287"/>
      <c r="AK4183" s="287"/>
    </row>
    <row r="4184" spans="36:37" ht="14.25">
      <c r="AJ4184" s="287"/>
      <c r="AK4184" s="287"/>
    </row>
    <row r="4185" spans="36:37" ht="14.25">
      <c r="AJ4185" s="287"/>
      <c r="AK4185" s="287"/>
    </row>
    <row r="4186" spans="36:37" ht="14.25">
      <c r="AJ4186" s="287"/>
      <c r="AK4186" s="287"/>
    </row>
    <row r="4187" spans="36:37" ht="14.25">
      <c r="AJ4187" s="287"/>
      <c r="AK4187" s="287"/>
    </row>
    <row r="4188" spans="36:37" ht="14.25">
      <c r="AJ4188" s="287"/>
      <c r="AK4188" s="287"/>
    </row>
    <row r="4189" spans="36:37" ht="14.25">
      <c r="AJ4189" s="287"/>
      <c r="AK4189" s="287"/>
    </row>
    <row r="4190" spans="36:37" ht="14.25">
      <c r="AJ4190" s="287"/>
      <c r="AK4190" s="287"/>
    </row>
    <row r="4191" spans="36:37" ht="14.25">
      <c r="AJ4191" s="287"/>
      <c r="AK4191" s="287"/>
    </row>
    <row r="4192" spans="36:37" ht="14.25">
      <c r="AJ4192" s="287"/>
      <c r="AK4192" s="287"/>
    </row>
    <row r="4193" spans="36:37" ht="14.25">
      <c r="AJ4193" s="287"/>
      <c r="AK4193" s="287"/>
    </row>
    <row r="4194" spans="36:37" ht="14.25">
      <c r="AJ4194" s="287"/>
      <c r="AK4194" s="287"/>
    </row>
    <row r="4195" spans="36:37" ht="14.25">
      <c r="AJ4195" s="287"/>
      <c r="AK4195" s="287"/>
    </row>
    <row r="4196" spans="36:37" ht="14.25">
      <c r="AJ4196" s="287"/>
      <c r="AK4196" s="287"/>
    </row>
    <row r="4197" spans="36:37" ht="14.25">
      <c r="AJ4197" s="287"/>
      <c r="AK4197" s="287"/>
    </row>
    <row r="4198" spans="36:37" ht="14.25">
      <c r="AJ4198" s="287"/>
      <c r="AK4198" s="287"/>
    </row>
    <row r="4199" spans="36:37" ht="14.25">
      <c r="AJ4199" s="287"/>
      <c r="AK4199" s="287"/>
    </row>
    <row r="4200" spans="36:37" ht="14.25">
      <c r="AJ4200" s="287"/>
      <c r="AK4200" s="287"/>
    </row>
    <row r="4201" spans="36:37" ht="14.25">
      <c r="AJ4201" s="287"/>
      <c r="AK4201" s="287"/>
    </row>
    <row r="4202" spans="36:37" ht="14.25">
      <c r="AJ4202" s="287"/>
      <c r="AK4202" s="287"/>
    </row>
    <row r="4203" spans="36:37" ht="14.25">
      <c r="AJ4203" s="287"/>
      <c r="AK4203" s="287"/>
    </row>
    <row r="4204" spans="36:37" ht="14.25">
      <c r="AJ4204" s="287"/>
      <c r="AK4204" s="287"/>
    </row>
    <row r="4205" spans="36:37" ht="14.25">
      <c r="AJ4205" s="287"/>
      <c r="AK4205" s="287"/>
    </row>
    <row r="4206" spans="36:37" ht="14.25">
      <c r="AJ4206" s="287"/>
      <c r="AK4206" s="287"/>
    </row>
    <row r="4207" spans="36:37" ht="14.25">
      <c r="AJ4207" s="287"/>
      <c r="AK4207" s="287"/>
    </row>
    <row r="4208" spans="36:37" ht="14.25">
      <c r="AJ4208" s="287"/>
      <c r="AK4208" s="287"/>
    </row>
    <row r="4209" spans="36:37" ht="14.25">
      <c r="AJ4209" s="287"/>
      <c r="AK4209" s="287"/>
    </row>
    <row r="4210" spans="36:37" ht="14.25">
      <c r="AJ4210" s="287"/>
      <c r="AK4210" s="287"/>
    </row>
    <row r="4211" spans="36:37" ht="14.25">
      <c r="AJ4211" s="287"/>
      <c r="AK4211" s="287"/>
    </row>
    <row r="4212" spans="36:37" ht="14.25">
      <c r="AJ4212" s="287"/>
      <c r="AK4212" s="287"/>
    </row>
    <row r="4213" spans="36:37" ht="14.25">
      <c r="AJ4213" s="287"/>
      <c r="AK4213" s="287"/>
    </row>
    <row r="4214" spans="36:37" ht="14.25">
      <c r="AJ4214" s="287"/>
      <c r="AK4214" s="287"/>
    </row>
    <row r="4215" spans="36:37" ht="14.25">
      <c r="AJ4215" s="287"/>
      <c r="AK4215" s="287"/>
    </row>
    <row r="4216" spans="36:37" ht="14.25">
      <c r="AJ4216" s="287"/>
      <c r="AK4216" s="287"/>
    </row>
    <row r="4217" spans="36:37" ht="14.25">
      <c r="AJ4217" s="287"/>
      <c r="AK4217" s="287"/>
    </row>
    <row r="4218" spans="36:37" ht="14.25">
      <c r="AJ4218" s="287"/>
      <c r="AK4218" s="287"/>
    </row>
    <row r="4219" spans="36:37" ht="14.25">
      <c r="AJ4219" s="287"/>
      <c r="AK4219" s="287"/>
    </row>
    <row r="4220" spans="36:37" ht="14.25">
      <c r="AJ4220" s="287"/>
      <c r="AK4220" s="287"/>
    </row>
    <row r="4221" spans="36:37" ht="14.25">
      <c r="AJ4221" s="287"/>
      <c r="AK4221" s="287"/>
    </row>
    <row r="4222" spans="36:37" ht="14.25">
      <c r="AJ4222" s="287"/>
      <c r="AK4222" s="287"/>
    </row>
    <row r="4223" spans="36:37" ht="14.25">
      <c r="AJ4223" s="287"/>
      <c r="AK4223" s="287"/>
    </row>
    <row r="4224" spans="36:37" ht="14.25">
      <c r="AJ4224" s="287"/>
      <c r="AK4224" s="287"/>
    </row>
    <row r="4225" spans="36:37" ht="14.25">
      <c r="AJ4225" s="287"/>
      <c r="AK4225" s="287"/>
    </row>
    <row r="4226" spans="36:37" ht="14.25">
      <c r="AJ4226" s="287"/>
      <c r="AK4226" s="287"/>
    </row>
    <row r="4227" spans="36:37" ht="14.25">
      <c r="AJ4227" s="287"/>
      <c r="AK4227" s="287"/>
    </row>
    <row r="4228" spans="36:37" ht="14.25">
      <c r="AJ4228" s="287"/>
      <c r="AK4228" s="287"/>
    </row>
    <row r="4229" spans="36:37" ht="14.25">
      <c r="AJ4229" s="287"/>
      <c r="AK4229" s="287"/>
    </row>
    <row r="4230" spans="36:37" ht="14.25">
      <c r="AJ4230" s="287"/>
      <c r="AK4230" s="287"/>
    </row>
    <row r="4231" spans="36:37" ht="14.25">
      <c r="AJ4231" s="287"/>
      <c r="AK4231" s="287"/>
    </row>
    <row r="4232" spans="36:37" ht="14.25">
      <c r="AJ4232" s="287"/>
      <c r="AK4232" s="287"/>
    </row>
    <row r="4233" spans="36:37" ht="14.25">
      <c r="AJ4233" s="287"/>
      <c r="AK4233" s="287"/>
    </row>
    <row r="4234" spans="36:37" ht="14.25">
      <c r="AJ4234" s="287"/>
      <c r="AK4234" s="287"/>
    </row>
    <row r="4235" spans="36:37" ht="14.25">
      <c r="AJ4235" s="287"/>
      <c r="AK4235" s="287"/>
    </row>
    <row r="4236" spans="36:37" ht="14.25">
      <c r="AJ4236" s="287"/>
      <c r="AK4236" s="287"/>
    </row>
    <row r="4237" spans="36:37" ht="14.25">
      <c r="AJ4237" s="287"/>
      <c r="AK4237" s="287"/>
    </row>
    <row r="4238" spans="36:37" ht="14.25">
      <c r="AJ4238" s="287"/>
      <c r="AK4238" s="287"/>
    </row>
    <row r="4239" spans="36:37" ht="14.25">
      <c r="AJ4239" s="287"/>
      <c r="AK4239" s="287"/>
    </row>
    <row r="4240" spans="36:37" ht="14.25">
      <c r="AJ4240" s="287"/>
      <c r="AK4240" s="287"/>
    </row>
    <row r="4241" spans="36:37" ht="14.25">
      <c r="AJ4241" s="287"/>
      <c r="AK4241" s="287"/>
    </row>
    <row r="4242" spans="36:37" ht="14.25">
      <c r="AJ4242" s="287"/>
      <c r="AK4242" s="287"/>
    </row>
    <row r="4243" spans="36:37" ht="14.25">
      <c r="AJ4243" s="287"/>
      <c r="AK4243" s="287"/>
    </row>
    <row r="4244" spans="36:37" ht="14.25">
      <c r="AJ4244" s="287"/>
      <c r="AK4244" s="287"/>
    </row>
    <row r="4245" spans="36:37" ht="14.25">
      <c r="AJ4245" s="287"/>
      <c r="AK4245" s="287"/>
    </row>
    <row r="4246" spans="36:37" ht="14.25">
      <c r="AJ4246" s="287"/>
      <c r="AK4246" s="287"/>
    </row>
    <row r="4247" spans="36:37" ht="14.25">
      <c r="AJ4247" s="287"/>
      <c r="AK4247" s="287"/>
    </row>
    <row r="4248" spans="36:37" ht="14.25">
      <c r="AJ4248" s="287"/>
      <c r="AK4248" s="287"/>
    </row>
    <row r="4249" spans="36:37" ht="14.25">
      <c r="AJ4249" s="287"/>
      <c r="AK4249" s="287"/>
    </row>
    <row r="4250" spans="36:37" ht="14.25">
      <c r="AJ4250" s="287"/>
      <c r="AK4250" s="287"/>
    </row>
    <row r="4251" spans="36:37" ht="14.25">
      <c r="AJ4251" s="287"/>
      <c r="AK4251" s="287"/>
    </row>
    <row r="4252" spans="36:37" ht="14.25">
      <c r="AJ4252" s="287"/>
      <c r="AK4252" s="287"/>
    </row>
    <row r="4253" spans="36:37" ht="14.25">
      <c r="AJ4253" s="287"/>
      <c r="AK4253" s="287"/>
    </row>
    <row r="4254" spans="36:37" ht="14.25">
      <c r="AJ4254" s="287"/>
      <c r="AK4254" s="287"/>
    </row>
    <row r="4255" spans="36:37" ht="14.25">
      <c r="AJ4255" s="287"/>
      <c r="AK4255" s="287"/>
    </row>
    <row r="4256" spans="36:37" ht="14.25">
      <c r="AJ4256" s="287"/>
      <c r="AK4256" s="287"/>
    </row>
    <row r="4257" spans="36:37" ht="14.25">
      <c r="AJ4257" s="287"/>
      <c r="AK4257" s="287"/>
    </row>
    <row r="4258" spans="36:37" ht="14.25">
      <c r="AJ4258" s="287"/>
      <c r="AK4258" s="287"/>
    </row>
    <row r="4259" spans="36:37" ht="14.25">
      <c r="AJ4259" s="287"/>
      <c r="AK4259" s="287"/>
    </row>
    <row r="4260" spans="36:37" ht="14.25">
      <c r="AJ4260" s="287"/>
      <c r="AK4260" s="287"/>
    </row>
    <row r="4261" spans="36:37" ht="14.25">
      <c r="AJ4261" s="287"/>
      <c r="AK4261" s="287"/>
    </row>
    <row r="4262" spans="36:37" ht="14.25">
      <c r="AJ4262" s="287"/>
      <c r="AK4262" s="287"/>
    </row>
    <row r="4263" spans="36:37" ht="14.25">
      <c r="AJ4263" s="287"/>
      <c r="AK4263" s="287"/>
    </row>
    <row r="4264" spans="36:37" ht="14.25">
      <c r="AJ4264" s="287"/>
      <c r="AK4264" s="287"/>
    </row>
    <row r="4265" spans="36:37" ht="14.25">
      <c r="AJ4265" s="287"/>
      <c r="AK4265" s="287"/>
    </row>
    <row r="4266" spans="36:37" ht="14.25">
      <c r="AJ4266" s="287"/>
      <c r="AK4266" s="287"/>
    </row>
    <row r="4267" spans="36:37" ht="14.25">
      <c r="AJ4267" s="287"/>
      <c r="AK4267" s="287"/>
    </row>
    <row r="4268" spans="36:37" ht="14.25">
      <c r="AJ4268" s="287"/>
      <c r="AK4268" s="287"/>
    </row>
    <row r="4269" spans="36:37" ht="14.25">
      <c r="AJ4269" s="287"/>
      <c r="AK4269" s="287"/>
    </row>
    <row r="4270" spans="36:37" ht="14.25">
      <c r="AJ4270" s="287"/>
      <c r="AK4270" s="287"/>
    </row>
    <row r="4271" spans="36:37" ht="14.25">
      <c r="AJ4271" s="287"/>
      <c r="AK4271" s="287"/>
    </row>
    <row r="4272" spans="36:37" ht="14.25">
      <c r="AJ4272" s="287"/>
      <c r="AK4272" s="287"/>
    </row>
    <row r="4273" spans="36:37" ht="14.25">
      <c r="AJ4273" s="287"/>
      <c r="AK4273" s="287"/>
    </row>
    <row r="4274" spans="36:37" ht="14.25">
      <c r="AJ4274" s="287"/>
      <c r="AK4274" s="287"/>
    </row>
    <row r="4275" spans="36:37" ht="14.25">
      <c r="AJ4275" s="287"/>
      <c r="AK4275" s="287"/>
    </row>
    <row r="4276" spans="36:37" ht="14.25">
      <c r="AJ4276" s="287"/>
      <c r="AK4276" s="287"/>
    </row>
    <row r="4277" spans="36:37" ht="14.25">
      <c r="AJ4277" s="287"/>
      <c r="AK4277" s="287"/>
    </row>
    <row r="4278" spans="36:37" ht="14.25">
      <c r="AJ4278" s="287"/>
      <c r="AK4278" s="287"/>
    </row>
    <row r="4279" spans="36:37" ht="14.25">
      <c r="AJ4279" s="287"/>
      <c r="AK4279" s="287"/>
    </row>
    <row r="4280" spans="36:37" ht="14.25">
      <c r="AJ4280" s="287"/>
      <c r="AK4280" s="287"/>
    </row>
    <row r="4281" spans="36:37" ht="14.25">
      <c r="AJ4281" s="287"/>
      <c r="AK4281" s="287"/>
    </row>
    <row r="4282" spans="36:37" ht="14.25">
      <c r="AJ4282" s="287"/>
      <c r="AK4282" s="287"/>
    </row>
    <row r="4283" spans="36:37" ht="14.25">
      <c r="AJ4283" s="287"/>
      <c r="AK4283" s="287"/>
    </row>
    <row r="4284" spans="36:37" ht="14.25">
      <c r="AJ4284" s="287"/>
      <c r="AK4284" s="287"/>
    </row>
    <row r="4285" spans="36:37" ht="14.25">
      <c r="AJ4285" s="287"/>
      <c r="AK4285" s="287"/>
    </row>
    <row r="4286" spans="36:37" ht="14.25">
      <c r="AJ4286" s="287"/>
      <c r="AK4286" s="287"/>
    </row>
    <row r="4287" spans="36:37" ht="14.25">
      <c r="AJ4287" s="287"/>
      <c r="AK4287" s="287"/>
    </row>
    <row r="4288" spans="36:37" ht="14.25">
      <c r="AJ4288" s="287"/>
      <c r="AK4288" s="287"/>
    </row>
    <row r="4289" spans="36:37" ht="14.25">
      <c r="AJ4289" s="287"/>
      <c r="AK4289" s="287"/>
    </row>
    <row r="4290" spans="36:37" ht="14.25">
      <c r="AJ4290" s="287"/>
      <c r="AK4290" s="287"/>
    </row>
    <row r="4291" spans="36:37" ht="14.25">
      <c r="AJ4291" s="287"/>
      <c r="AK4291" s="287"/>
    </row>
    <row r="4292" spans="36:37" ht="14.25">
      <c r="AJ4292" s="287"/>
      <c r="AK4292" s="287"/>
    </row>
    <row r="4293" spans="36:37" ht="14.25">
      <c r="AJ4293" s="287"/>
      <c r="AK4293" s="287"/>
    </row>
    <row r="4294" spans="36:37" ht="14.25">
      <c r="AJ4294" s="287"/>
      <c r="AK4294" s="287"/>
    </row>
    <row r="4295" spans="36:37" ht="14.25">
      <c r="AJ4295" s="287"/>
      <c r="AK4295" s="287"/>
    </row>
    <row r="4296" spans="36:37" ht="14.25">
      <c r="AJ4296" s="287"/>
      <c r="AK4296" s="287"/>
    </row>
    <row r="4297" spans="36:37" ht="14.25">
      <c r="AJ4297" s="287"/>
      <c r="AK4297" s="287"/>
    </row>
    <row r="4298" spans="36:37" ht="14.25">
      <c r="AJ4298" s="287"/>
      <c r="AK4298" s="287"/>
    </row>
    <row r="4299" spans="36:37" ht="14.25">
      <c r="AJ4299" s="287"/>
      <c r="AK4299" s="287"/>
    </row>
    <row r="4300" spans="36:37" ht="14.25">
      <c r="AJ4300" s="287"/>
      <c r="AK4300" s="287"/>
    </row>
    <row r="4301" spans="36:37" ht="14.25">
      <c r="AJ4301" s="287"/>
      <c r="AK4301" s="287"/>
    </row>
    <row r="4302" spans="36:37" ht="14.25">
      <c r="AJ4302" s="287"/>
      <c r="AK4302" s="287"/>
    </row>
    <row r="4303" spans="36:37" ht="14.25">
      <c r="AJ4303" s="287"/>
      <c r="AK4303" s="287"/>
    </row>
    <row r="4304" spans="36:37" ht="14.25">
      <c r="AJ4304" s="287"/>
      <c r="AK4304" s="287"/>
    </row>
    <row r="4305" spans="36:37" ht="14.25">
      <c r="AJ4305" s="287"/>
      <c r="AK4305" s="287"/>
    </row>
    <row r="4306" spans="36:37" ht="14.25">
      <c r="AJ4306" s="287"/>
      <c r="AK4306" s="287"/>
    </row>
    <row r="4307" spans="36:37" ht="14.25">
      <c r="AJ4307" s="287"/>
      <c r="AK4307" s="287"/>
    </row>
    <row r="4308" spans="36:37" ht="14.25">
      <c r="AJ4308" s="287"/>
      <c r="AK4308" s="287"/>
    </row>
    <row r="4309" spans="36:37" ht="14.25">
      <c r="AJ4309" s="287"/>
      <c r="AK4309" s="287"/>
    </row>
    <row r="4310" spans="36:37" ht="14.25">
      <c r="AJ4310" s="287"/>
      <c r="AK4310" s="287"/>
    </row>
    <row r="4311" spans="36:37" ht="14.25">
      <c r="AJ4311" s="287"/>
      <c r="AK4311" s="287"/>
    </row>
    <row r="4312" spans="36:37" ht="14.25">
      <c r="AJ4312" s="287"/>
      <c r="AK4312" s="287"/>
    </row>
    <row r="4313" spans="36:37" ht="14.25">
      <c r="AJ4313" s="287"/>
      <c r="AK4313" s="287"/>
    </row>
    <row r="4314" spans="36:37" ht="14.25">
      <c r="AJ4314" s="287"/>
      <c r="AK4314" s="287"/>
    </row>
    <row r="4315" spans="36:37" ht="14.25">
      <c r="AJ4315" s="287"/>
      <c r="AK4315" s="287"/>
    </row>
    <row r="4316" spans="36:37" ht="14.25">
      <c r="AJ4316" s="287"/>
      <c r="AK4316" s="287"/>
    </row>
    <row r="4317" spans="36:37" ht="14.25">
      <c r="AJ4317" s="287"/>
      <c r="AK4317" s="287"/>
    </row>
    <row r="4318" spans="36:37" ht="14.25">
      <c r="AJ4318" s="287"/>
      <c r="AK4318" s="287"/>
    </row>
    <row r="4319" spans="36:37" ht="14.25">
      <c r="AJ4319" s="287"/>
      <c r="AK4319" s="287"/>
    </row>
    <row r="4320" spans="36:37" ht="14.25">
      <c r="AJ4320" s="287"/>
      <c r="AK4320" s="287"/>
    </row>
    <row r="4321" spans="36:37" ht="14.25">
      <c r="AJ4321" s="287"/>
      <c r="AK4321" s="287"/>
    </row>
    <row r="4322" spans="36:37" ht="14.25">
      <c r="AJ4322" s="287"/>
      <c r="AK4322" s="287"/>
    </row>
    <row r="4323" spans="36:37" ht="14.25">
      <c r="AJ4323" s="287"/>
      <c r="AK4323" s="287"/>
    </row>
    <row r="4324" spans="36:37" ht="14.25">
      <c r="AJ4324" s="287"/>
      <c r="AK4324" s="287"/>
    </row>
    <row r="4325" spans="36:37" ht="14.25">
      <c r="AJ4325" s="287"/>
      <c r="AK4325" s="287"/>
    </row>
    <row r="4326" spans="36:37" ht="14.25">
      <c r="AJ4326" s="287"/>
      <c r="AK4326" s="287"/>
    </row>
    <row r="4327" spans="36:37" ht="14.25">
      <c r="AJ4327" s="287"/>
      <c r="AK4327" s="287"/>
    </row>
    <row r="4328" spans="36:37" ht="14.25">
      <c r="AJ4328" s="287"/>
      <c r="AK4328" s="287"/>
    </row>
    <row r="4329" spans="36:37" ht="14.25">
      <c r="AJ4329" s="287"/>
      <c r="AK4329" s="287"/>
    </row>
    <row r="4330" spans="36:37" ht="14.25">
      <c r="AJ4330" s="287"/>
      <c r="AK4330" s="287"/>
    </row>
    <row r="4331" spans="36:37" ht="14.25">
      <c r="AJ4331" s="287"/>
      <c r="AK4331" s="287"/>
    </row>
    <row r="4332" spans="36:37" ht="14.25">
      <c r="AJ4332" s="287"/>
      <c r="AK4332" s="287"/>
    </row>
    <row r="4333" spans="36:37" ht="14.25">
      <c r="AJ4333" s="287"/>
      <c r="AK4333" s="287"/>
    </row>
    <row r="4334" spans="36:37" ht="14.25">
      <c r="AJ4334" s="287"/>
      <c r="AK4334" s="287"/>
    </row>
    <row r="4335" spans="36:37" ht="14.25">
      <c r="AJ4335" s="287"/>
      <c r="AK4335" s="287"/>
    </row>
    <row r="4336" spans="36:37" ht="14.25">
      <c r="AJ4336" s="287"/>
      <c r="AK4336" s="287"/>
    </row>
    <row r="4337" spans="36:37" ht="14.25">
      <c r="AJ4337" s="287"/>
      <c r="AK4337" s="287"/>
    </row>
    <row r="4338" spans="36:37" ht="14.25">
      <c r="AJ4338" s="287"/>
      <c r="AK4338" s="287"/>
    </row>
    <row r="4339" spans="36:37" ht="14.25">
      <c r="AJ4339" s="287"/>
      <c r="AK4339" s="287"/>
    </row>
    <row r="4340" spans="36:37" ht="14.25">
      <c r="AJ4340" s="287"/>
      <c r="AK4340" s="287"/>
    </row>
    <row r="4341" spans="36:37" ht="14.25">
      <c r="AJ4341" s="287"/>
      <c r="AK4341" s="287"/>
    </row>
    <row r="4342" spans="36:37" ht="14.25">
      <c r="AJ4342" s="287"/>
      <c r="AK4342" s="287"/>
    </row>
    <row r="4343" spans="36:37" ht="14.25">
      <c r="AJ4343" s="287"/>
      <c r="AK4343" s="287"/>
    </row>
    <row r="4344" spans="36:37" ht="14.25">
      <c r="AJ4344" s="287"/>
      <c r="AK4344" s="287"/>
    </row>
    <row r="4345" spans="36:37" ht="14.25">
      <c r="AJ4345" s="287"/>
      <c r="AK4345" s="287"/>
    </row>
    <row r="4346" spans="36:37" ht="14.25">
      <c r="AJ4346" s="287"/>
      <c r="AK4346" s="287"/>
    </row>
    <row r="4347" spans="36:37" ht="14.25">
      <c r="AJ4347" s="287"/>
      <c r="AK4347" s="287"/>
    </row>
    <row r="4348" spans="36:37" ht="14.25">
      <c r="AJ4348" s="287"/>
      <c r="AK4348" s="287"/>
    </row>
    <row r="4349" spans="36:37" ht="14.25">
      <c r="AJ4349" s="287"/>
      <c r="AK4349" s="287"/>
    </row>
    <row r="4350" spans="36:37" ht="14.25">
      <c r="AJ4350" s="287"/>
      <c r="AK4350" s="287"/>
    </row>
    <row r="4351" spans="36:37" ht="14.25">
      <c r="AJ4351" s="287"/>
      <c r="AK4351" s="287"/>
    </row>
    <row r="4352" spans="36:37" ht="14.25">
      <c r="AJ4352" s="287"/>
      <c r="AK4352" s="287"/>
    </row>
    <row r="4353" spans="36:37" ht="14.25">
      <c r="AJ4353" s="287"/>
      <c r="AK4353" s="287"/>
    </row>
    <row r="4354" spans="36:37" ht="14.25">
      <c r="AJ4354" s="287"/>
      <c r="AK4354" s="287"/>
    </row>
    <row r="4355" spans="36:37" ht="14.25">
      <c r="AJ4355" s="287"/>
      <c r="AK4355" s="287"/>
    </row>
    <row r="4356" spans="36:37" ht="14.25">
      <c r="AJ4356" s="287"/>
      <c r="AK4356" s="287"/>
    </row>
    <row r="4357" spans="36:37" ht="14.25">
      <c r="AJ4357" s="287"/>
      <c r="AK4357" s="287"/>
    </row>
    <row r="4358" spans="36:37" ht="14.25">
      <c r="AJ4358" s="287"/>
      <c r="AK4358" s="287"/>
    </row>
    <row r="4359" spans="36:37" ht="14.25">
      <c r="AJ4359" s="287"/>
      <c r="AK4359" s="287"/>
    </row>
    <row r="4360" spans="36:37" ht="14.25">
      <c r="AJ4360" s="287"/>
      <c r="AK4360" s="287"/>
    </row>
    <row r="4361" spans="36:37" ht="14.25">
      <c r="AJ4361" s="287"/>
      <c r="AK4361" s="287"/>
    </row>
    <row r="4362" spans="36:37" ht="14.25">
      <c r="AJ4362" s="287"/>
      <c r="AK4362" s="287"/>
    </row>
    <row r="4363" spans="36:37" ht="14.25">
      <c r="AJ4363" s="287"/>
      <c r="AK4363" s="287"/>
    </row>
    <row r="4364" spans="36:37" ht="14.25">
      <c r="AJ4364" s="287"/>
      <c r="AK4364" s="287"/>
    </row>
    <row r="4365" spans="36:37" ht="14.25">
      <c r="AJ4365" s="287"/>
      <c r="AK4365" s="287"/>
    </row>
    <row r="4366" spans="36:37" ht="14.25">
      <c r="AJ4366" s="287"/>
      <c r="AK4366" s="287"/>
    </row>
    <row r="4367" spans="36:37" ht="14.25">
      <c r="AJ4367" s="287"/>
      <c r="AK4367" s="287"/>
    </row>
    <row r="4368" spans="36:37" ht="14.25">
      <c r="AJ4368" s="287"/>
      <c r="AK4368" s="287"/>
    </row>
    <row r="4369" spans="36:37" ht="14.25">
      <c r="AJ4369" s="287"/>
      <c r="AK4369" s="287"/>
    </row>
    <row r="4370" spans="36:37" ht="14.25">
      <c r="AJ4370" s="287"/>
      <c r="AK4370" s="287"/>
    </row>
    <row r="4371" spans="36:37" ht="14.25">
      <c r="AJ4371" s="287"/>
      <c r="AK4371" s="287"/>
    </row>
    <row r="4372" spans="36:37" ht="14.25">
      <c r="AJ4372" s="287"/>
      <c r="AK4372" s="287"/>
    </row>
    <row r="4373" spans="36:37" ht="14.25">
      <c r="AJ4373" s="287"/>
      <c r="AK4373" s="287"/>
    </row>
    <row r="4374" spans="36:37" ht="14.25">
      <c r="AJ4374" s="287"/>
      <c r="AK4374" s="287"/>
    </row>
    <row r="4375" spans="36:37" ht="14.25">
      <c r="AJ4375" s="287"/>
      <c r="AK4375" s="287"/>
    </row>
    <row r="4376" spans="36:37" ht="14.25">
      <c r="AJ4376" s="287"/>
      <c r="AK4376" s="287"/>
    </row>
    <row r="4377" spans="36:37" ht="14.25">
      <c r="AJ4377" s="287"/>
      <c r="AK4377" s="287"/>
    </row>
    <row r="4378" spans="36:37" ht="14.25">
      <c r="AJ4378" s="287"/>
      <c r="AK4378" s="287"/>
    </row>
    <row r="4379" spans="36:37" ht="14.25">
      <c r="AJ4379" s="287"/>
      <c r="AK4379" s="287"/>
    </row>
    <row r="4380" spans="36:37" ht="14.25">
      <c r="AJ4380" s="287"/>
      <c r="AK4380" s="287"/>
    </row>
    <row r="4381" spans="36:37" ht="14.25">
      <c r="AJ4381" s="287"/>
      <c r="AK4381" s="287"/>
    </row>
    <row r="4382" spans="36:37" ht="14.25">
      <c r="AJ4382" s="287"/>
      <c r="AK4382" s="287"/>
    </row>
    <row r="4383" spans="36:37" ht="14.25">
      <c r="AJ4383" s="287"/>
      <c r="AK4383" s="287"/>
    </row>
    <row r="4384" spans="36:37" ht="14.25">
      <c r="AJ4384" s="287"/>
      <c r="AK4384" s="287"/>
    </row>
    <row r="4385" spans="36:37" ht="14.25">
      <c r="AJ4385" s="287"/>
      <c r="AK4385" s="287"/>
    </row>
    <row r="4386" spans="36:37" ht="14.25">
      <c r="AJ4386" s="287"/>
      <c r="AK4386" s="287"/>
    </row>
    <row r="4387" spans="36:37" ht="14.25">
      <c r="AJ4387" s="287"/>
      <c r="AK4387" s="287"/>
    </row>
    <row r="4388" spans="36:37" ht="14.25">
      <c r="AJ4388" s="287"/>
      <c r="AK4388" s="287"/>
    </row>
    <row r="4389" spans="36:37" ht="14.25">
      <c r="AJ4389" s="287"/>
      <c r="AK4389" s="287"/>
    </row>
    <row r="4390" spans="36:37" ht="14.25">
      <c r="AJ4390" s="287"/>
      <c r="AK4390" s="287"/>
    </row>
    <row r="4391" spans="36:37" ht="14.25">
      <c r="AJ4391" s="287"/>
      <c r="AK4391" s="287"/>
    </row>
    <row r="4392" spans="36:37" ht="14.25">
      <c r="AJ4392" s="287"/>
      <c r="AK4392" s="287"/>
    </row>
    <row r="4393" spans="36:37" ht="14.25">
      <c r="AJ4393" s="287"/>
      <c r="AK4393" s="287"/>
    </row>
    <row r="4394" spans="36:37" ht="14.25">
      <c r="AJ4394" s="287"/>
      <c r="AK4394" s="287"/>
    </row>
    <row r="4395" spans="36:37" ht="14.25">
      <c r="AJ4395" s="287"/>
      <c r="AK4395" s="287"/>
    </row>
    <row r="4396" spans="36:37" ht="14.25">
      <c r="AJ4396" s="287"/>
      <c r="AK4396" s="287"/>
    </row>
    <row r="4397" spans="36:37" ht="14.25">
      <c r="AJ4397" s="287"/>
      <c r="AK4397" s="287"/>
    </row>
    <row r="4398" spans="36:37" ht="14.25">
      <c r="AJ4398" s="287"/>
      <c r="AK4398" s="287"/>
    </row>
    <row r="4399" spans="36:37" ht="14.25">
      <c r="AJ4399" s="287"/>
      <c r="AK4399" s="287"/>
    </row>
    <row r="4400" spans="36:37" ht="14.25">
      <c r="AJ4400" s="287"/>
      <c r="AK4400" s="287"/>
    </row>
    <row r="4401" spans="36:37" ht="14.25">
      <c r="AJ4401" s="287"/>
      <c r="AK4401" s="287"/>
    </row>
    <row r="4402" spans="36:37" ht="14.25">
      <c r="AJ4402" s="287"/>
      <c r="AK4402" s="287"/>
    </row>
    <row r="4403" spans="36:37" ht="14.25">
      <c r="AJ4403" s="287"/>
      <c r="AK4403" s="287"/>
    </row>
    <row r="4404" spans="36:37" ht="14.25">
      <c r="AJ4404" s="287"/>
      <c r="AK4404" s="287"/>
    </row>
    <row r="4405" spans="36:37" ht="14.25">
      <c r="AJ4405" s="287"/>
      <c r="AK4405" s="287"/>
    </row>
    <row r="4406" spans="36:37" ht="14.25">
      <c r="AJ4406" s="287"/>
      <c r="AK4406" s="287"/>
    </row>
    <row r="4407" spans="36:37" ht="14.25">
      <c r="AJ4407" s="287"/>
      <c r="AK4407" s="287"/>
    </row>
    <row r="4408" spans="36:37" ht="14.25">
      <c r="AJ4408" s="287"/>
      <c r="AK4408" s="287"/>
    </row>
    <row r="4409" spans="36:37" ht="14.25">
      <c r="AJ4409" s="287"/>
      <c r="AK4409" s="287"/>
    </row>
    <row r="4410" spans="36:37" ht="14.25">
      <c r="AJ4410" s="287"/>
      <c r="AK4410" s="287"/>
    </row>
    <row r="4411" spans="36:37" ht="14.25">
      <c r="AJ4411" s="287"/>
      <c r="AK4411" s="287"/>
    </row>
    <row r="4412" spans="36:37" ht="14.25">
      <c r="AJ4412" s="287"/>
      <c r="AK4412" s="287"/>
    </row>
    <row r="4413" spans="36:37" ht="14.25">
      <c r="AJ4413" s="287"/>
      <c r="AK4413" s="287"/>
    </row>
    <row r="4414" spans="36:37" ht="14.25">
      <c r="AJ4414" s="287"/>
      <c r="AK4414" s="287"/>
    </row>
    <row r="4415" spans="36:37" ht="14.25">
      <c r="AJ4415" s="287"/>
      <c r="AK4415" s="287"/>
    </row>
    <row r="4416" spans="36:37" ht="14.25">
      <c r="AJ4416" s="287"/>
      <c r="AK4416" s="287"/>
    </row>
    <row r="4417" spans="36:37" ht="14.25">
      <c r="AJ4417" s="287"/>
      <c r="AK4417" s="287"/>
    </row>
    <row r="4418" spans="36:37" ht="14.25">
      <c r="AJ4418" s="287"/>
      <c r="AK4418" s="287"/>
    </row>
    <row r="4419" spans="36:37" ht="14.25">
      <c r="AJ4419" s="287"/>
      <c r="AK4419" s="287"/>
    </row>
    <row r="4420" spans="36:37" ht="14.25">
      <c r="AJ4420" s="287"/>
      <c r="AK4420" s="287"/>
    </row>
    <row r="4421" spans="36:37" ht="14.25">
      <c r="AJ4421" s="287"/>
      <c r="AK4421" s="287"/>
    </row>
    <row r="4422" spans="36:37" ht="14.25">
      <c r="AJ4422" s="287"/>
      <c r="AK4422" s="287"/>
    </row>
    <row r="4423" spans="36:37" ht="14.25">
      <c r="AJ4423" s="287"/>
      <c r="AK4423" s="287"/>
    </row>
    <row r="4424" spans="36:37" ht="14.25">
      <c r="AJ4424" s="287"/>
      <c r="AK4424" s="287"/>
    </row>
    <row r="4425" spans="36:37" ht="14.25">
      <c r="AJ4425" s="287"/>
      <c r="AK4425" s="287"/>
    </row>
    <row r="4426" spans="36:37" ht="14.25">
      <c r="AJ4426" s="287"/>
      <c r="AK4426" s="287"/>
    </row>
    <row r="4427" spans="36:37" ht="14.25">
      <c r="AJ4427" s="287"/>
      <c r="AK4427" s="287"/>
    </row>
    <row r="4428" spans="36:37" ht="14.25">
      <c r="AJ4428" s="287"/>
      <c r="AK4428" s="287"/>
    </row>
    <row r="4429" spans="36:37" ht="14.25">
      <c r="AJ4429" s="287"/>
      <c r="AK4429" s="287"/>
    </row>
    <row r="4430" spans="36:37" ht="14.25">
      <c r="AJ4430" s="287"/>
      <c r="AK4430" s="287"/>
    </row>
    <row r="4431" spans="36:37" ht="14.25">
      <c r="AJ4431" s="287"/>
      <c r="AK4431" s="287"/>
    </row>
    <row r="4432" spans="36:37" ht="14.25">
      <c r="AJ4432" s="287"/>
      <c r="AK4432" s="287"/>
    </row>
    <row r="4433" spans="36:37" ht="14.25">
      <c r="AJ4433" s="287"/>
      <c r="AK4433" s="287"/>
    </row>
    <row r="4434" spans="36:37" ht="14.25">
      <c r="AJ4434" s="287"/>
      <c r="AK4434" s="287"/>
    </row>
    <row r="4435" spans="36:37" ht="14.25">
      <c r="AJ4435" s="287"/>
      <c r="AK4435" s="287"/>
    </row>
    <row r="4436" spans="36:37" ht="14.25">
      <c r="AJ4436" s="287"/>
      <c r="AK4436" s="287"/>
    </row>
    <row r="4437" spans="36:37" ht="14.25">
      <c r="AJ4437" s="287"/>
      <c r="AK4437" s="287"/>
    </row>
    <row r="4438" spans="36:37" ht="14.25">
      <c r="AJ4438" s="287"/>
      <c r="AK4438" s="287"/>
    </row>
    <row r="4439" spans="36:37" ht="14.25">
      <c r="AJ4439" s="287"/>
      <c r="AK4439" s="287"/>
    </row>
    <row r="4440" spans="36:37" ht="14.25">
      <c r="AJ4440" s="287"/>
      <c r="AK4440" s="287"/>
    </row>
    <row r="4441" spans="36:37" ht="14.25">
      <c r="AJ4441" s="287"/>
      <c r="AK4441" s="287"/>
    </row>
    <row r="4442" spans="36:37" ht="14.25">
      <c r="AJ4442" s="287"/>
      <c r="AK4442" s="287"/>
    </row>
    <row r="4443" spans="36:37" ht="14.25">
      <c r="AJ4443" s="287"/>
      <c r="AK4443" s="287"/>
    </row>
    <row r="4444" spans="36:37" ht="14.25">
      <c r="AJ4444" s="287"/>
      <c r="AK4444" s="287"/>
    </row>
    <row r="4445" spans="36:37" ht="14.25">
      <c r="AJ4445" s="287"/>
      <c r="AK4445" s="287"/>
    </row>
    <row r="4446" spans="36:37" ht="14.25">
      <c r="AJ4446" s="287"/>
      <c r="AK4446" s="287"/>
    </row>
    <row r="4447" spans="36:37" ht="14.25">
      <c r="AJ4447" s="287"/>
      <c r="AK4447" s="287"/>
    </row>
    <row r="4448" spans="36:37" ht="14.25">
      <c r="AJ4448" s="287"/>
      <c r="AK4448" s="287"/>
    </row>
    <row r="4449" spans="36:37" ht="14.25">
      <c r="AJ4449" s="287"/>
      <c r="AK4449" s="287"/>
    </row>
    <row r="4450" spans="36:37" ht="14.25">
      <c r="AJ4450" s="287"/>
      <c r="AK4450" s="287"/>
    </row>
    <row r="4451" spans="36:37" ht="14.25">
      <c r="AJ4451" s="287"/>
      <c r="AK4451" s="287"/>
    </row>
    <row r="4452" spans="36:37" ht="14.25">
      <c r="AJ4452" s="287"/>
      <c r="AK4452" s="287"/>
    </row>
    <row r="4453" spans="36:37" ht="14.25">
      <c r="AJ4453" s="287"/>
      <c r="AK4453" s="287"/>
    </row>
    <row r="4454" spans="36:37" ht="14.25">
      <c r="AJ4454" s="287"/>
      <c r="AK4454" s="287"/>
    </row>
    <row r="4455" spans="36:37" ht="14.25">
      <c r="AJ4455" s="287"/>
      <c r="AK4455" s="287"/>
    </row>
    <row r="4456" spans="36:37" ht="14.25">
      <c r="AJ4456" s="287"/>
      <c r="AK4456" s="287"/>
    </row>
    <row r="4457" spans="36:37" ht="14.25">
      <c r="AJ4457" s="287"/>
      <c r="AK4457" s="287"/>
    </row>
    <row r="4458" spans="36:37" ht="14.25">
      <c r="AJ4458" s="287"/>
      <c r="AK4458" s="287"/>
    </row>
    <row r="4459" spans="36:37" ht="14.25">
      <c r="AJ4459" s="287"/>
      <c r="AK4459" s="287"/>
    </row>
    <row r="4460" spans="36:37" ht="14.25">
      <c r="AJ4460" s="287"/>
      <c r="AK4460" s="287"/>
    </row>
    <row r="4461" spans="36:37" ht="14.25">
      <c r="AJ4461" s="287"/>
      <c r="AK4461" s="287"/>
    </row>
    <row r="4462" spans="36:37" ht="14.25">
      <c r="AJ4462" s="287"/>
      <c r="AK4462" s="287"/>
    </row>
    <row r="4463" spans="36:37" ht="14.25">
      <c r="AJ4463" s="287"/>
      <c r="AK4463" s="287"/>
    </row>
    <row r="4464" spans="36:37" ht="14.25">
      <c r="AJ4464" s="287"/>
      <c r="AK4464" s="287"/>
    </row>
    <row r="4465" spans="36:37" ht="14.25">
      <c r="AJ4465" s="287"/>
      <c r="AK4465" s="287"/>
    </row>
    <row r="4466" spans="36:37" ht="14.25">
      <c r="AJ4466" s="287"/>
      <c r="AK4466" s="287"/>
    </row>
    <row r="4467" spans="36:37" ht="14.25">
      <c r="AJ4467" s="287"/>
      <c r="AK4467" s="287"/>
    </row>
    <row r="4468" spans="36:37" ht="14.25">
      <c r="AJ4468" s="287"/>
      <c r="AK4468" s="287"/>
    </row>
    <row r="4469" spans="36:37" ht="14.25">
      <c r="AJ4469" s="287"/>
      <c r="AK4469" s="287"/>
    </row>
    <row r="4470" spans="36:37" ht="14.25">
      <c r="AJ4470" s="287"/>
      <c r="AK4470" s="287"/>
    </row>
    <row r="4471" spans="36:37" ht="14.25">
      <c r="AJ4471" s="287"/>
      <c r="AK4471" s="287"/>
    </row>
    <row r="4472" spans="36:37" ht="14.25">
      <c r="AJ4472" s="287"/>
      <c r="AK4472" s="287"/>
    </row>
    <row r="4473" spans="36:37" ht="14.25">
      <c r="AJ4473" s="287"/>
      <c r="AK4473" s="287"/>
    </row>
    <row r="4474" spans="36:37" ht="14.25">
      <c r="AJ4474" s="287"/>
      <c r="AK4474" s="287"/>
    </row>
    <row r="4475" spans="36:37" ht="14.25">
      <c r="AJ4475" s="287"/>
      <c r="AK4475" s="287"/>
    </row>
    <row r="4476" spans="36:37" ht="14.25">
      <c r="AJ4476" s="287"/>
      <c r="AK4476" s="287"/>
    </row>
    <row r="4477" spans="36:37" ht="14.25">
      <c r="AJ4477" s="287"/>
      <c r="AK4477" s="287"/>
    </row>
    <row r="4478" spans="36:37" ht="14.25">
      <c r="AJ4478" s="287"/>
      <c r="AK4478" s="287"/>
    </row>
    <row r="4479" spans="36:37" ht="14.25">
      <c r="AJ4479" s="287"/>
      <c r="AK4479" s="287"/>
    </row>
    <row r="4480" spans="36:37" ht="14.25">
      <c r="AJ4480" s="287"/>
      <c r="AK4480" s="287"/>
    </row>
    <row r="4481" spans="36:37" ht="14.25">
      <c r="AJ4481" s="287"/>
      <c r="AK4481" s="287"/>
    </row>
    <row r="4482" spans="36:37" ht="14.25">
      <c r="AJ4482" s="287"/>
      <c r="AK4482" s="287"/>
    </row>
    <row r="4483" spans="36:37" ht="14.25">
      <c r="AJ4483" s="287"/>
      <c r="AK4483" s="287"/>
    </row>
    <row r="4484" spans="36:37" ht="14.25">
      <c r="AJ4484" s="287"/>
      <c r="AK4484" s="287"/>
    </row>
    <row r="4485" spans="36:37" ht="14.25">
      <c r="AJ4485" s="287"/>
      <c r="AK4485" s="287"/>
    </row>
    <row r="4486" spans="36:37" ht="14.25">
      <c r="AJ4486" s="287"/>
      <c r="AK4486" s="287"/>
    </row>
    <row r="4487" spans="36:37" ht="14.25">
      <c r="AJ4487" s="287"/>
      <c r="AK4487" s="287"/>
    </row>
    <row r="4488" spans="36:37" ht="14.25">
      <c r="AJ4488" s="287"/>
      <c r="AK4488" s="287"/>
    </row>
    <row r="4489" spans="36:37" ht="14.25">
      <c r="AJ4489" s="287"/>
      <c r="AK4489" s="287"/>
    </row>
    <row r="4490" spans="36:37" ht="14.25">
      <c r="AJ4490" s="287"/>
      <c r="AK4490" s="287"/>
    </row>
    <row r="4491" spans="36:37" ht="14.25">
      <c r="AJ4491" s="287"/>
      <c r="AK4491" s="287"/>
    </row>
    <row r="4492" spans="36:37" ht="14.25">
      <c r="AJ4492" s="287"/>
      <c r="AK4492" s="287"/>
    </row>
    <row r="4493" spans="36:37" ht="14.25">
      <c r="AJ4493" s="287"/>
      <c r="AK4493" s="287"/>
    </row>
    <row r="4494" spans="36:37" ht="14.25">
      <c r="AJ4494" s="287"/>
      <c r="AK4494" s="287"/>
    </row>
    <row r="4495" spans="36:37" ht="14.25">
      <c r="AJ4495" s="287"/>
      <c r="AK4495" s="287"/>
    </row>
    <row r="4496" spans="36:37" ht="14.25">
      <c r="AJ4496" s="287"/>
      <c r="AK4496" s="287"/>
    </row>
    <row r="4497" spans="36:37" ht="14.25">
      <c r="AJ4497" s="287"/>
      <c r="AK4497" s="287"/>
    </row>
    <row r="4498" spans="36:37" ht="14.25">
      <c r="AJ4498" s="287"/>
      <c r="AK4498" s="287"/>
    </row>
    <row r="4499" spans="36:37" ht="14.25">
      <c r="AJ4499" s="287"/>
      <c r="AK4499" s="287"/>
    </row>
    <row r="4500" spans="36:37" ht="14.25">
      <c r="AJ4500" s="287"/>
      <c r="AK4500" s="287"/>
    </row>
    <row r="4501" spans="36:37" ht="14.25">
      <c r="AJ4501" s="287"/>
      <c r="AK4501" s="287"/>
    </row>
    <row r="4502" spans="36:37" ht="14.25">
      <c r="AJ4502" s="287"/>
      <c r="AK4502" s="287"/>
    </row>
    <row r="4503" spans="36:37" ht="14.25">
      <c r="AJ4503" s="287"/>
      <c r="AK4503" s="287"/>
    </row>
    <row r="4504" spans="36:37" ht="14.25">
      <c r="AJ4504" s="287"/>
      <c r="AK4504" s="287"/>
    </row>
    <row r="4505" spans="36:37" ht="14.25">
      <c r="AJ4505" s="287"/>
      <c r="AK4505" s="287"/>
    </row>
    <row r="4506" spans="36:37" ht="14.25">
      <c r="AJ4506" s="287"/>
      <c r="AK4506" s="287"/>
    </row>
    <row r="4507" spans="36:37" ht="14.25">
      <c r="AJ4507" s="287"/>
      <c r="AK4507" s="287"/>
    </row>
    <row r="4508" spans="36:37" ht="14.25">
      <c r="AJ4508" s="287"/>
      <c r="AK4508" s="287"/>
    </row>
    <row r="4509" spans="36:37" ht="14.25">
      <c r="AJ4509" s="287"/>
      <c r="AK4509" s="287"/>
    </row>
    <row r="4510" spans="36:37" ht="14.25">
      <c r="AJ4510" s="287"/>
      <c r="AK4510" s="287"/>
    </row>
    <row r="4511" spans="36:37" ht="14.25">
      <c r="AJ4511" s="287"/>
      <c r="AK4511" s="287"/>
    </row>
    <row r="4512" spans="36:37" ht="14.25">
      <c r="AJ4512" s="287"/>
      <c r="AK4512" s="287"/>
    </row>
    <row r="4513" spans="36:37" ht="14.25">
      <c r="AJ4513" s="287"/>
      <c r="AK4513" s="287"/>
    </row>
    <row r="4514" spans="36:37" ht="14.25">
      <c r="AJ4514" s="287"/>
      <c r="AK4514" s="287"/>
    </row>
    <row r="4515" spans="36:37" ht="14.25">
      <c r="AJ4515" s="287"/>
      <c r="AK4515" s="287"/>
    </row>
    <row r="4516" spans="36:37" ht="14.25">
      <c r="AJ4516" s="287"/>
      <c r="AK4516" s="287"/>
    </row>
    <row r="4517" spans="36:37" ht="14.25">
      <c r="AJ4517" s="287"/>
      <c r="AK4517" s="287"/>
    </row>
    <row r="4518" spans="36:37" ht="14.25">
      <c r="AJ4518" s="287"/>
      <c r="AK4518" s="287"/>
    </row>
    <row r="4519" spans="36:37" ht="14.25">
      <c r="AJ4519" s="287"/>
      <c r="AK4519" s="287"/>
    </row>
    <row r="4520" spans="36:37" ht="14.25">
      <c r="AJ4520" s="287"/>
      <c r="AK4520" s="287"/>
    </row>
    <row r="4521" spans="36:37" ht="14.25">
      <c r="AJ4521" s="287"/>
      <c r="AK4521" s="287"/>
    </row>
    <row r="4522" spans="36:37" ht="14.25">
      <c r="AJ4522" s="287"/>
      <c r="AK4522" s="287"/>
    </row>
    <row r="4523" spans="36:37" ht="14.25">
      <c r="AJ4523" s="287"/>
      <c r="AK4523" s="287"/>
    </row>
    <row r="4524" spans="36:37" ht="14.25">
      <c r="AJ4524" s="287"/>
      <c r="AK4524" s="287"/>
    </row>
    <row r="4525" spans="36:37" ht="14.25">
      <c r="AJ4525" s="287"/>
      <c r="AK4525" s="287"/>
    </row>
    <row r="4526" spans="36:37" ht="14.25">
      <c r="AJ4526" s="287"/>
      <c r="AK4526" s="287"/>
    </row>
    <row r="4527" spans="36:37" ht="14.25">
      <c r="AJ4527" s="287"/>
      <c r="AK4527" s="287"/>
    </row>
    <row r="4528" spans="36:37" ht="14.25">
      <c r="AJ4528" s="287"/>
      <c r="AK4528" s="287"/>
    </row>
    <row r="4529" spans="36:37" ht="14.25">
      <c r="AJ4529" s="287"/>
      <c r="AK4529" s="287"/>
    </row>
    <row r="4530" spans="36:37" ht="14.25">
      <c r="AJ4530" s="287"/>
      <c r="AK4530" s="287"/>
    </row>
    <row r="4531" spans="36:37" ht="14.25">
      <c r="AJ4531" s="287"/>
      <c r="AK4531" s="287"/>
    </row>
    <row r="4532" spans="36:37" ht="14.25">
      <c r="AJ4532" s="287"/>
      <c r="AK4532" s="287"/>
    </row>
    <row r="4533" spans="36:37" ht="14.25">
      <c r="AJ4533" s="287"/>
      <c r="AK4533" s="287"/>
    </row>
    <row r="4534" spans="36:37" ht="14.25">
      <c r="AJ4534" s="287"/>
      <c r="AK4534" s="287"/>
    </row>
    <row r="4535" spans="36:37" ht="14.25">
      <c r="AJ4535" s="287"/>
      <c r="AK4535" s="287"/>
    </row>
    <row r="4536" spans="36:37" ht="14.25">
      <c r="AJ4536" s="287"/>
      <c r="AK4536" s="287"/>
    </row>
    <row r="4537" spans="36:37" ht="14.25">
      <c r="AJ4537" s="287"/>
      <c r="AK4537" s="287"/>
    </row>
    <row r="4538" spans="36:37" ht="14.25">
      <c r="AJ4538" s="287"/>
      <c r="AK4538" s="287"/>
    </row>
    <row r="4539" spans="36:37" ht="14.25">
      <c r="AJ4539" s="287"/>
      <c r="AK4539" s="287"/>
    </row>
    <row r="4540" spans="36:37" ht="14.25">
      <c r="AJ4540" s="287"/>
      <c r="AK4540" s="287"/>
    </row>
    <row r="4541" spans="36:37" ht="14.25">
      <c r="AJ4541" s="287"/>
      <c r="AK4541" s="287"/>
    </row>
    <row r="4542" spans="36:37" ht="14.25">
      <c r="AJ4542" s="287"/>
      <c r="AK4542" s="287"/>
    </row>
    <row r="4543" spans="36:37" ht="14.25">
      <c r="AJ4543" s="287"/>
      <c r="AK4543" s="287"/>
    </row>
    <row r="4544" spans="36:37" ht="14.25">
      <c r="AJ4544" s="287"/>
      <c r="AK4544" s="287"/>
    </row>
    <row r="4545" spans="36:37" ht="14.25">
      <c r="AJ4545" s="287"/>
      <c r="AK4545" s="287"/>
    </row>
    <row r="4546" spans="36:37" ht="14.25">
      <c r="AJ4546" s="287"/>
      <c r="AK4546" s="287"/>
    </row>
    <row r="4547" spans="36:37" ht="14.25">
      <c r="AJ4547" s="287"/>
      <c r="AK4547" s="287"/>
    </row>
    <row r="4548" spans="36:37" ht="14.25">
      <c r="AJ4548" s="287"/>
      <c r="AK4548" s="287"/>
    </row>
    <row r="4549" spans="36:37" ht="14.25">
      <c r="AJ4549" s="287"/>
      <c r="AK4549" s="287"/>
    </row>
    <row r="4550" spans="36:37" ht="14.25">
      <c r="AJ4550" s="287"/>
      <c r="AK4550" s="287"/>
    </row>
    <row r="4551" spans="36:37" ht="14.25">
      <c r="AJ4551" s="287"/>
      <c r="AK4551" s="287"/>
    </row>
    <row r="4552" spans="36:37" ht="14.25">
      <c r="AJ4552" s="287"/>
      <c r="AK4552" s="287"/>
    </row>
    <row r="4553" spans="36:37" ht="14.25">
      <c r="AJ4553" s="287"/>
      <c r="AK4553" s="287"/>
    </row>
    <row r="4554" spans="36:37" ht="14.25">
      <c r="AJ4554" s="287"/>
      <c r="AK4554" s="287"/>
    </row>
    <row r="4555" spans="36:37" ht="14.25">
      <c r="AJ4555" s="287"/>
      <c r="AK4555" s="287"/>
    </row>
    <row r="4556" spans="36:37" ht="14.25">
      <c r="AJ4556" s="287"/>
      <c r="AK4556" s="287"/>
    </row>
    <row r="4557" spans="36:37" ht="14.25">
      <c r="AJ4557" s="287"/>
      <c r="AK4557" s="287"/>
    </row>
    <row r="4558" spans="36:37" ht="14.25">
      <c r="AJ4558" s="287"/>
      <c r="AK4558" s="287"/>
    </row>
    <row r="4559" spans="36:37" ht="14.25">
      <c r="AJ4559" s="287"/>
      <c r="AK4559" s="287"/>
    </row>
    <row r="4560" spans="36:37" ht="14.25">
      <c r="AJ4560" s="287"/>
      <c r="AK4560" s="287"/>
    </row>
    <row r="4561" spans="36:37" ht="14.25">
      <c r="AJ4561" s="287"/>
      <c r="AK4561" s="287"/>
    </row>
    <row r="4562" spans="36:37" ht="14.25">
      <c r="AJ4562" s="287"/>
      <c r="AK4562" s="287"/>
    </row>
    <row r="4563" spans="36:37" ht="14.25">
      <c r="AJ4563" s="287"/>
      <c r="AK4563" s="287"/>
    </row>
    <row r="4564" spans="36:37" ht="14.25">
      <c r="AJ4564" s="287"/>
      <c r="AK4564" s="287"/>
    </row>
    <row r="4565" spans="36:37" ht="14.25">
      <c r="AJ4565" s="287"/>
      <c r="AK4565" s="287"/>
    </row>
    <row r="4566" spans="36:37" ht="14.25">
      <c r="AJ4566" s="287"/>
      <c r="AK4566" s="287"/>
    </row>
    <row r="4567" spans="36:37" ht="14.25">
      <c r="AJ4567" s="287"/>
      <c r="AK4567" s="287"/>
    </row>
    <row r="4568" spans="36:37" ht="14.25">
      <c r="AJ4568" s="287"/>
      <c r="AK4568" s="287"/>
    </row>
    <row r="4569" spans="36:37" ht="14.25">
      <c r="AJ4569" s="287"/>
      <c r="AK4569" s="287"/>
    </row>
    <row r="4570" spans="36:37" ht="14.25">
      <c r="AJ4570" s="287"/>
      <c r="AK4570" s="287"/>
    </row>
    <row r="4571" spans="36:37" ht="14.25">
      <c r="AJ4571" s="287"/>
      <c r="AK4571" s="287"/>
    </row>
    <row r="4572" spans="36:37" ht="14.25">
      <c r="AJ4572" s="287"/>
      <c r="AK4572" s="287"/>
    </row>
    <row r="4573" spans="36:37" ht="14.25">
      <c r="AJ4573" s="287"/>
      <c r="AK4573" s="287"/>
    </row>
    <row r="4574" spans="36:37" ht="14.25">
      <c r="AJ4574" s="287"/>
      <c r="AK4574" s="287"/>
    </row>
    <row r="4575" spans="36:37" ht="14.25">
      <c r="AJ4575" s="287"/>
      <c r="AK4575" s="287"/>
    </row>
    <row r="4576" spans="36:37" ht="14.25">
      <c r="AJ4576" s="287"/>
      <c r="AK4576" s="287"/>
    </row>
    <row r="4577" spans="36:37" ht="14.25">
      <c r="AJ4577" s="287"/>
      <c r="AK4577" s="287"/>
    </row>
    <row r="4578" spans="36:37" ht="14.25">
      <c r="AJ4578" s="287"/>
      <c r="AK4578" s="287"/>
    </row>
    <row r="4579" spans="36:37" ht="14.25">
      <c r="AJ4579" s="287"/>
      <c r="AK4579" s="287"/>
    </row>
    <row r="4580" spans="36:37" ht="14.25">
      <c r="AJ4580" s="287"/>
      <c r="AK4580" s="287"/>
    </row>
    <row r="4581" spans="36:37" ht="14.25">
      <c r="AJ4581" s="287"/>
      <c r="AK4581" s="287"/>
    </row>
    <row r="4582" spans="36:37" ht="14.25">
      <c r="AJ4582" s="287"/>
      <c r="AK4582" s="287"/>
    </row>
    <row r="4583" spans="36:37" ht="14.25">
      <c r="AJ4583" s="287"/>
      <c r="AK4583" s="287"/>
    </row>
    <row r="4584" spans="36:37" ht="14.25">
      <c r="AJ4584" s="287"/>
      <c r="AK4584" s="287"/>
    </row>
    <row r="4585" spans="36:37" ht="14.25">
      <c r="AJ4585" s="287"/>
      <c r="AK4585" s="287"/>
    </row>
    <row r="4586" spans="36:37" ht="14.25">
      <c r="AJ4586" s="287"/>
      <c r="AK4586" s="287"/>
    </row>
    <row r="4587" spans="36:37" ht="14.25">
      <c r="AJ4587" s="287"/>
      <c r="AK4587" s="287"/>
    </row>
    <row r="4588" spans="36:37" ht="14.25">
      <c r="AJ4588" s="287"/>
      <c r="AK4588" s="287"/>
    </row>
    <row r="4589" spans="36:37" ht="14.25">
      <c r="AJ4589" s="287"/>
      <c r="AK4589" s="287"/>
    </row>
    <row r="4590" spans="36:37" ht="14.25">
      <c r="AJ4590" s="287"/>
      <c r="AK4590" s="287"/>
    </row>
    <row r="4591" spans="36:37" ht="14.25">
      <c r="AJ4591" s="287"/>
      <c r="AK4591" s="287"/>
    </row>
    <row r="4592" spans="36:37" ht="14.25">
      <c r="AJ4592" s="287"/>
      <c r="AK4592" s="287"/>
    </row>
    <row r="4593" spans="36:37" ht="14.25">
      <c r="AJ4593" s="287"/>
      <c r="AK4593" s="287"/>
    </row>
    <row r="4594" spans="36:37" ht="14.25">
      <c r="AJ4594" s="287"/>
      <c r="AK4594" s="287"/>
    </row>
    <row r="4595" spans="36:37" ht="14.25">
      <c r="AJ4595" s="287"/>
      <c r="AK4595" s="287"/>
    </row>
    <row r="4596" spans="36:37" ht="14.25">
      <c r="AJ4596" s="287"/>
      <c r="AK4596" s="287"/>
    </row>
    <row r="4597" spans="36:37" ht="14.25">
      <c r="AJ4597" s="287"/>
      <c r="AK4597" s="287"/>
    </row>
    <row r="4598" spans="36:37" ht="14.25">
      <c r="AJ4598" s="287"/>
      <c r="AK4598" s="287"/>
    </row>
    <row r="4599" spans="36:37" ht="14.25">
      <c r="AJ4599" s="287"/>
      <c r="AK4599" s="287"/>
    </row>
    <row r="4600" spans="36:37" ht="14.25">
      <c r="AJ4600" s="287"/>
      <c r="AK4600" s="287"/>
    </row>
    <row r="4601" spans="36:37" ht="14.25">
      <c r="AJ4601" s="287"/>
      <c r="AK4601" s="287"/>
    </row>
    <row r="4602" spans="36:37" ht="14.25">
      <c r="AJ4602" s="287"/>
      <c r="AK4602" s="287"/>
    </row>
    <row r="4603" spans="36:37" ht="14.25">
      <c r="AJ4603" s="287"/>
      <c r="AK4603" s="287"/>
    </row>
    <row r="4604" spans="36:37" ht="14.25">
      <c r="AJ4604" s="287"/>
      <c r="AK4604" s="287"/>
    </row>
    <row r="4605" spans="36:37" ht="14.25">
      <c r="AJ4605" s="287"/>
      <c r="AK4605" s="287"/>
    </row>
    <row r="4606" spans="36:37" ht="14.25">
      <c r="AJ4606" s="287"/>
      <c r="AK4606" s="287"/>
    </row>
    <row r="4607" spans="36:37" ht="14.25">
      <c r="AJ4607" s="287"/>
      <c r="AK4607" s="287"/>
    </row>
    <row r="4608" spans="36:37" ht="14.25">
      <c r="AJ4608" s="287"/>
      <c r="AK4608" s="287"/>
    </row>
    <row r="4609" spans="36:37" ht="14.25">
      <c r="AJ4609" s="287"/>
      <c r="AK4609" s="287"/>
    </row>
    <row r="4610" spans="36:37" ht="14.25">
      <c r="AJ4610" s="287"/>
      <c r="AK4610" s="287"/>
    </row>
    <row r="4611" spans="36:37" ht="14.25">
      <c r="AJ4611" s="287"/>
      <c r="AK4611" s="287"/>
    </row>
    <row r="4612" spans="36:37" ht="14.25">
      <c r="AJ4612" s="287"/>
      <c r="AK4612" s="287"/>
    </row>
    <row r="4613" spans="36:37" ht="14.25">
      <c r="AJ4613" s="287"/>
      <c r="AK4613" s="287"/>
    </row>
    <row r="4614" spans="36:37" ht="14.25">
      <c r="AJ4614" s="287"/>
      <c r="AK4614" s="287"/>
    </row>
    <row r="4615" spans="36:37" ht="14.25">
      <c r="AJ4615" s="287"/>
      <c r="AK4615" s="287"/>
    </row>
    <row r="4616" spans="36:37" ht="14.25">
      <c r="AJ4616" s="287"/>
      <c r="AK4616" s="287"/>
    </row>
    <row r="4617" spans="36:37" ht="14.25">
      <c r="AJ4617" s="287"/>
      <c r="AK4617" s="287"/>
    </row>
    <row r="4618" spans="36:37" ht="14.25">
      <c r="AJ4618" s="287"/>
      <c r="AK4618" s="287"/>
    </row>
    <row r="4619" spans="36:37" ht="14.25">
      <c r="AJ4619" s="287"/>
      <c r="AK4619" s="287"/>
    </row>
    <row r="4620" spans="36:37" ht="14.25">
      <c r="AJ4620" s="287"/>
      <c r="AK4620" s="287"/>
    </row>
    <row r="4621" spans="36:37" ht="14.25">
      <c r="AJ4621" s="287"/>
      <c r="AK4621" s="287"/>
    </row>
    <row r="4622" spans="36:37" ht="14.25">
      <c r="AJ4622" s="287"/>
      <c r="AK4622" s="287"/>
    </row>
    <row r="4623" spans="36:37" ht="14.25">
      <c r="AJ4623" s="287"/>
      <c r="AK4623" s="287"/>
    </row>
    <row r="4624" spans="36:37" ht="14.25">
      <c r="AJ4624" s="287"/>
      <c r="AK4624" s="287"/>
    </row>
    <row r="4625" spans="36:37" ht="14.25">
      <c r="AJ4625" s="287"/>
      <c r="AK4625" s="287"/>
    </row>
    <row r="4626" spans="36:37" ht="14.25">
      <c r="AJ4626" s="287"/>
      <c r="AK4626" s="287"/>
    </row>
    <row r="4627" spans="36:37" ht="14.25">
      <c r="AJ4627" s="287"/>
      <c r="AK4627" s="287"/>
    </row>
    <row r="4628" spans="36:37" ht="14.25">
      <c r="AJ4628" s="287"/>
      <c r="AK4628" s="287"/>
    </row>
    <row r="4629" spans="36:37" ht="14.25">
      <c r="AJ4629" s="287"/>
      <c r="AK4629" s="287"/>
    </row>
    <row r="4630" spans="36:37" ht="14.25">
      <c r="AJ4630" s="287"/>
      <c r="AK4630" s="287"/>
    </row>
    <row r="4631" spans="36:37" ht="14.25">
      <c r="AJ4631" s="287"/>
      <c r="AK4631" s="287"/>
    </row>
    <row r="4632" spans="36:37" ht="14.25">
      <c r="AJ4632" s="287"/>
      <c r="AK4632" s="287"/>
    </row>
    <row r="4633" spans="36:37" ht="14.25">
      <c r="AJ4633" s="287"/>
      <c r="AK4633" s="287"/>
    </row>
    <row r="4634" spans="36:37" ht="14.25">
      <c r="AJ4634" s="287"/>
      <c r="AK4634" s="287"/>
    </row>
    <row r="4635" spans="36:37" ht="14.25">
      <c r="AJ4635" s="287"/>
      <c r="AK4635" s="287"/>
    </row>
    <row r="4636" spans="36:37" ht="14.25">
      <c r="AJ4636" s="287"/>
      <c r="AK4636" s="287"/>
    </row>
    <row r="4637" spans="36:37" ht="14.25">
      <c r="AJ4637" s="287"/>
      <c r="AK4637" s="287"/>
    </row>
    <row r="4638" spans="36:37" ht="14.25">
      <c r="AJ4638" s="287"/>
      <c r="AK4638" s="287"/>
    </row>
    <row r="4639" spans="36:37" ht="14.25">
      <c r="AJ4639" s="287"/>
      <c r="AK4639" s="287"/>
    </row>
    <row r="4640" spans="36:37" ht="14.25">
      <c r="AJ4640" s="287"/>
      <c r="AK4640" s="287"/>
    </row>
    <row r="4641" spans="36:37" ht="14.25">
      <c r="AJ4641" s="287"/>
      <c r="AK4641" s="287"/>
    </row>
    <row r="4642" spans="36:37" ht="14.25">
      <c r="AJ4642" s="287"/>
      <c r="AK4642" s="287"/>
    </row>
    <row r="4643" spans="36:37" ht="14.25">
      <c r="AJ4643" s="287"/>
      <c r="AK4643" s="287"/>
    </row>
    <row r="4644" spans="36:37" ht="14.25">
      <c r="AJ4644" s="287"/>
      <c r="AK4644" s="287"/>
    </row>
    <row r="4645" spans="36:37" ht="14.25">
      <c r="AJ4645" s="287"/>
      <c r="AK4645" s="287"/>
    </row>
    <row r="4646" spans="36:37" ht="14.25">
      <c r="AJ4646" s="287"/>
      <c r="AK4646" s="287"/>
    </row>
    <row r="4647" spans="36:37" ht="14.25">
      <c r="AJ4647" s="287"/>
      <c r="AK4647" s="287"/>
    </row>
    <row r="4648" spans="36:37" ht="14.25">
      <c r="AJ4648" s="287"/>
      <c r="AK4648" s="287"/>
    </row>
    <row r="4649" spans="36:37" ht="14.25">
      <c r="AJ4649" s="287"/>
      <c r="AK4649" s="287"/>
    </row>
    <row r="4650" spans="36:37" ht="14.25">
      <c r="AJ4650" s="287"/>
      <c r="AK4650" s="287"/>
    </row>
    <row r="4651" spans="36:37" ht="14.25">
      <c r="AJ4651" s="287"/>
      <c r="AK4651" s="287"/>
    </row>
    <row r="4652" spans="36:37" ht="14.25">
      <c r="AJ4652" s="287"/>
      <c r="AK4652" s="287"/>
    </row>
    <row r="4653" spans="36:37" ht="14.25">
      <c r="AJ4653" s="287"/>
      <c r="AK4653" s="287"/>
    </row>
    <row r="4654" spans="36:37" ht="14.25">
      <c r="AJ4654" s="287"/>
      <c r="AK4654" s="287"/>
    </row>
    <row r="4655" spans="36:37" ht="14.25">
      <c r="AJ4655" s="287"/>
      <c r="AK4655" s="287"/>
    </row>
    <row r="4656" spans="36:37" ht="14.25">
      <c r="AJ4656" s="287"/>
      <c r="AK4656" s="287"/>
    </row>
    <row r="4657" spans="36:37" ht="14.25">
      <c r="AJ4657" s="287"/>
      <c r="AK4657" s="287"/>
    </row>
    <row r="4658" spans="36:37" ht="14.25">
      <c r="AJ4658" s="287"/>
      <c r="AK4658" s="287"/>
    </row>
    <row r="4659" spans="36:37" ht="14.25">
      <c r="AJ4659" s="287"/>
      <c r="AK4659" s="287"/>
    </row>
    <row r="4660" spans="36:37" ht="14.25">
      <c r="AJ4660" s="287"/>
      <c r="AK4660" s="287"/>
    </row>
    <row r="4661" spans="36:37" ht="14.25">
      <c r="AJ4661" s="287"/>
      <c r="AK4661" s="287"/>
    </row>
    <row r="4662" spans="36:37" ht="14.25">
      <c r="AJ4662" s="287"/>
      <c r="AK4662" s="287"/>
    </row>
    <row r="4663" spans="36:37" ht="14.25">
      <c r="AJ4663" s="287"/>
      <c r="AK4663" s="287"/>
    </row>
    <row r="4664" spans="36:37" ht="14.25">
      <c r="AJ4664" s="287"/>
      <c r="AK4664" s="287"/>
    </row>
    <row r="4665" spans="36:37" ht="14.25">
      <c r="AJ4665" s="287"/>
      <c r="AK4665" s="287"/>
    </row>
    <row r="4666" spans="36:37" ht="14.25">
      <c r="AJ4666" s="287"/>
      <c r="AK4666" s="287"/>
    </row>
    <row r="4667" spans="36:37" ht="14.25">
      <c r="AJ4667" s="287"/>
      <c r="AK4667" s="287"/>
    </row>
    <row r="4668" spans="36:37" ht="14.25">
      <c r="AJ4668" s="287"/>
      <c r="AK4668" s="287"/>
    </row>
    <row r="4669" spans="36:37" ht="14.25">
      <c r="AJ4669" s="287"/>
      <c r="AK4669" s="287"/>
    </row>
    <row r="4670" spans="36:37" ht="14.25">
      <c r="AJ4670" s="287"/>
      <c r="AK4670" s="287"/>
    </row>
    <row r="4671" spans="36:37" ht="14.25">
      <c r="AJ4671" s="287"/>
      <c r="AK4671" s="287"/>
    </row>
    <row r="4672" spans="36:37" ht="14.25">
      <c r="AJ4672" s="287"/>
      <c r="AK4672" s="287"/>
    </row>
    <row r="4673" spans="36:37" ht="14.25">
      <c r="AJ4673" s="287"/>
      <c r="AK4673" s="287"/>
    </row>
    <row r="4674" spans="36:37" ht="14.25">
      <c r="AJ4674" s="287"/>
      <c r="AK4674" s="287"/>
    </row>
    <row r="4675" spans="36:37" ht="14.25">
      <c r="AJ4675" s="287"/>
      <c r="AK4675" s="287"/>
    </row>
    <row r="4676" spans="36:37" ht="14.25">
      <c r="AJ4676" s="287"/>
      <c r="AK4676" s="287"/>
    </row>
    <row r="4677" spans="36:37" ht="14.25">
      <c r="AJ4677" s="287"/>
      <c r="AK4677" s="287"/>
    </row>
    <row r="4678" spans="36:37" ht="14.25">
      <c r="AJ4678" s="287"/>
      <c r="AK4678" s="287"/>
    </row>
    <row r="4679" spans="36:37" ht="14.25">
      <c r="AJ4679" s="287"/>
      <c r="AK4679" s="287"/>
    </row>
    <row r="4680" spans="36:37" ht="14.25">
      <c r="AJ4680" s="287"/>
      <c r="AK4680" s="287"/>
    </row>
    <row r="4681" spans="36:37" ht="14.25">
      <c r="AJ4681" s="287"/>
      <c r="AK4681" s="287"/>
    </row>
    <row r="4682" spans="36:37" ht="14.25">
      <c r="AJ4682" s="287"/>
      <c r="AK4682" s="287"/>
    </row>
    <row r="4683" spans="36:37" ht="14.25">
      <c r="AJ4683" s="287"/>
      <c r="AK4683" s="287"/>
    </row>
    <row r="4684" spans="36:37" ht="14.25">
      <c r="AJ4684" s="287"/>
      <c r="AK4684" s="287"/>
    </row>
    <row r="4685" spans="36:37" ht="14.25">
      <c r="AJ4685" s="287"/>
      <c r="AK4685" s="287"/>
    </row>
    <row r="4686" spans="36:37" ht="14.25">
      <c r="AJ4686" s="287"/>
      <c r="AK4686" s="287"/>
    </row>
    <row r="4687" spans="36:37" ht="14.25">
      <c r="AJ4687" s="287"/>
      <c r="AK4687" s="287"/>
    </row>
    <row r="4688" spans="36:37" ht="14.25">
      <c r="AJ4688" s="287"/>
      <c r="AK4688" s="287"/>
    </row>
    <row r="4689" spans="36:37" ht="14.25">
      <c r="AJ4689" s="287"/>
      <c r="AK4689" s="287"/>
    </row>
    <row r="4690" spans="36:37" ht="14.25">
      <c r="AJ4690" s="287"/>
      <c r="AK4690" s="287"/>
    </row>
    <row r="4691" spans="36:37" ht="14.25">
      <c r="AJ4691" s="287"/>
      <c r="AK4691" s="287"/>
    </row>
    <row r="4692" spans="36:37" ht="14.25">
      <c r="AJ4692" s="287"/>
      <c r="AK4692" s="287"/>
    </row>
    <row r="4693" spans="36:37" ht="14.25">
      <c r="AJ4693" s="287"/>
      <c r="AK4693" s="287"/>
    </row>
    <row r="4694" spans="36:37" ht="14.25">
      <c r="AJ4694" s="287"/>
      <c r="AK4694" s="287"/>
    </row>
    <row r="4695" spans="36:37" ht="14.25">
      <c r="AJ4695" s="287"/>
      <c r="AK4695" s="287"/>
    </row>
    <row r="4696" spans="36:37" ht="14.25">
      <c r="AJ4696" s="287"/>
      <c r="AK4696" s="287"/>
    </row>
    <row r="4697" spans="36:37" ht="14.25">
      <c r="AJ4697" s="287"/>
      <c r="AK4697" s="287"/>
    </row>
    <row r="4698" spans="36:37" ht="14.25">
      <c r="AJ4698" s="287"/>
      <c r="AK4698" s="287"/>
    </row>
    <row r="4699" spans="36:37" ht="14.25">
      <c r="AJ4699" s="287"/>
      <c r="AK4699" s="287"/>
    </row>
    <row r="4700" spans="36:37" ht="14.25">
      <c r="AJ4700" s="287"/>
      <c r="AK4700" s="287"/>
    </row>
    <row r="4701" spans="36:37" ht="14.25">
      <c r="AJ4701" s="287"/>
      <c r="AK4701" s="287"/>
    </row>
    <row r="4702" spans="36:37" ht="14.25">
      <c r="AJ4702" s="287"/>
      <c r="AK4702" s="287"/>
    </row>
    <row r="4703" spans="36:37" ht="14.25">
      <c r="AJ4703" s="287"/>
      <c r="AK4703" s="287"/>
    </row>
    <row r="4704" spans="36:37" ht="14.25">
      <c r="AJ4704" s="287"/>
      <c r="AK4704" s="287"/>
    </row>
    <row r="4705" spans="36:37" ht="14.25">
      <c r="AJ4705" s="287"/>
      <c r="AK4705" s="287"/>
    </row>
    <row r="4706" spans="36:37" ht="14.25">
      <c r="AJ4706" s="287"/>
      <c r="AK4706" s="287"/>
    </row>
    <row r="4707" spans="36:37" ht="14.25">
      <c r="AJ4707" s="287"/>
      <c r="AK4707" s="287"/>
    </row>
    <row r="4708" spans="36:37" ht="14.25">
      <c r="AJ4708" s="287"/>
      <c r="AK4708" s="287"/>
    </row>
    <row r="4709" spans="36:37" ht="14.25">
      <c r="AJ4709" s="287"/>
      <c r="AK4709" s="287"/>
    </row>
    <row r="4710" spans="36:37" ht="14.25">
      <c r="AJ4710" s="287"/>
      <c r="AK4710" s="287"/>
    </row>
    <row r="4711" spans="36:37" ht="14.25">
      <c r="AJ4711" s="287"/>
      <c r="AK4711" s="287"/>
    </row>
    <row r="4712" spans="36:37" ht="14.25">
      <c r="AJ4712" s="287"/>
      <c r="AK4712" s="287"/>
    </row>
    <row r="4713" spans="36:37" ht="14.25">
      <c r="AJ4713" s="287"/>
      <c r="AK4713" s="287"/>
    </row>
    <row r="4714" spans="36:37" ht="14.25">
      <c r="AJ4714" s="287"/>
      <c r="AK4714" s="287"/>
    </row>
    <row r="4715" spans="36:37" ht="14.25">
      <c r="AJ4715" s="287"/>
      <c r="AK4715" s="287"/>
    </row>
    <row r="4716" spans="36:37" ht="14.25">
      <c r="AJ4716" s="287"/>
      <c r="AK4716" s="287"/>
    </row>
    <row r="4717" spans="36:37" ht="14.25">
      <c r="AJ4717" s="287"/>
      <c r="AK4717" s="287"/>
    </row>
    <row r="4718" spans="36:37" ht="14.25">
      <c r="AJ4718" s="287"/>
      <c r="AK4718" s="287"/>
    </row>
    <row r="4719" spans="36:37" ht="14.25">
      <c r="AJ4719" s="287"/>
      <c r="AK4719" s="287"/>
    </row>
    <row r="4720" spans="36:37" ht="14.25">
      <c r="AJ4720" s="287"/>
      <c r="AK4720" s="287"/>
    </row>
    <row r="4721" spans="36:37" ht="14.25">
      <c r="AJ4721" s="287"/>
      <c r="AK4721" s="287"/>
    </row>
    <row r="4722" spans="36:37" ht="14.25">
      <c r="AJ4722" s="287"/>
      <c r="AK4722" s="287"/>
    </row>
    <row r="4723" spans="36:37" ht="14.25">
      <c r="AJ4723" s="287"/>
      <c r="AK4723" s="287"/>
    </row>
    <row r="4724" spans="36:37" ht="14.25">
      <c r="AJ4724" s="287"/>
      <c r="AK4724" s="287"/>
    </row>
    <row r="4725" spans="36:37" ht="14.25">
      <c r="AJ4725" s="287"/>
      <c r="AK4725" s="287"/>
    </row>
    <row r="4726" spans="36:37" ht="14.25">
      <c r="AJ4726" s="287"/>
      <c r="AK4726" s="287"/>
    </row>
    <row r="4727" spans="36:37" ht="14.25">
      <c r="AJ4727" s="287"/>
      <c r="AK4727" s="287"/>
    </row>
    <row r="4728" spans="36:37" ht="14.25">
      <c r="AJ4728" s="287"/>
      <c r="AK4728" s="287"/>
    </row>
    <row r="4729" spans="36:37" ht="14.25">
      <c r="AJ4729" s="287"/>
      <c r="AK4729" s="287"/>
    </row>
    <row r="4730" spans="36:37" ht="14.25">
      <c r="AJ4730" s="287"/>
      <c r="AK4730" s="287"/>
    </row>
    <row r="4731" spans="36:37" ht="14.25">
      <c r="AJ4731" s="287"/>
      <c r="AK4731" s="287"/>
    </row>
    <row r="4732" spans="36:37" ht="14.25">
      <c r="AJ4732" s="287"/>
      <c r="AK4732" s="287"/>
    </row>
    <row r="4733" spans="36:37" ht="14.25">
      <c r="AJ4733" s="287"/>
      <c r="AK4733" s="287"/>
    </row>
    <row r="4734" spans="36:37" ht="14.25">
      <c r="AJ4734" s="287"/>
      <c r="AK4734" s="287"/>
    </row>
    <row r="4735" spans="36:37" ht="14.25">
      <c r="AJ4735" s="287"/>
      <c r="AK4735" s="287"/>
    </row>
    <row r="4736" spans="36:37" ht="14.25">
      <c r="AJ4736" s="287"/>
      <c r="AK4736" s="287"/>
    </row>
    <row r="4737" spans="36:37" ht="14.25">
      <c r="AJ4737" s="287"/>
      <c r="AK4737" s="287"/>
    </row>
    <row r="4738" spans="36:37" ht="14.25">
      <c r="AJ4738" s="287"/>
      <c r="AK4738" s="287"/>
    </row>
    <row r="4739" spans="36:37" ht="14.25">
      <c r="AJ4739" s="287"/>
      <c r="AK4739" s="287"/>
    </row>
    <row r="4740" spans="36:37" ht="14.25">
      <c r="AJ4740" s="287"/>
      <c r="AK4740" s="287"/>
    </row>
    <row r="4741" spans="36:37" ht="14.25">
      <c r="AJ4741" s="287"/>
      <c r="AK4741" s="287"/>
    </row>
    <row r="4742" spans="36:37" ht="14.25">
      <c r="AJ4742" s="287"/>
      <c r="AK4742" s="287"/>
    </row>
    <row r="4743" spans="36:37" ht="14.25">
      <c r="AJ4743" s="287"/>
      <c r="AK4743" s="287"/>
    </row>
    <row r="4744" spans="36:37" ht="14.25">
      <c r="AJ4744" s="287"/>
      <c r="AK4744" s="287"/>
    </row>
    <row r="4745" spans="36:37" ht="14.25">
      <c r="AJ4745" s="287"/>
      <c r="AK4745" s="287"/>
    </row>
    <row r="4746" spans="36:37" ht="14.25">
      <c r="AJ4746" s="287"/>
      <c r="AK4746" s="287"/>
    </row>
    <row r="4747" spans="36:37" ht="14.25">
      <c r="AJ4747" s="287"/>
      <c r="AK4747" s="287"/>
    </row>
    <row r="4748" spans="36:37" ht="14.25">
      <c r="AJ4748" s="287"/>
      <c r="AK4748" s="287"/>
    </row>
    <row r="4749" spans="36:37" ht="14.25">
      <c r="AJ4749" s="287"/>
      <c r="AK4749" s="287"/>
    </row>
    <row r="4750" spans="36:37" ht="14.25">
      <c r="AJ4750" s="287"/>
      <c r="AK4750" s="287"/>
    </row>
    <row r="4751" spans="36:37" ht="14.25">
      <c r="AJ4751" s="287"/>
      <c r="AK4751" s="287"/>
    </row>
    <row r="4752" spans="36:37" ht="14.25">
      <c r="AJ4752" s="287"/>
      <c r="AK4752" s="287"/>
    </row>
    <row r="4753" spans="36:37" ht="14.25">
      <c r="AJ4753" s="287"/>
      <c r="AK4753" s="287"/>
    </row>
    <row r="4754" spans="36:37" ht="14.25">
      <c r="AJ4754" s="287"/>
      <c r="AK4754" s="287"/>
    </row>
    <row r="4755" spans="36:37" ht="14.25">
      <c r="AJ4755" s="287"/>
      <c r="AK4755" s="287"/>
    </row>
    <row r="4756" spans="36:37" ht="14.25">
      <c r="AJ4756" s="287"/>
      <c r="AK4756" s="287"/>
    </row>
    <row r="4757" spans="36:37" ht="14.25">
      <c r="AJ4757" s="287"/>
      <c r="AK4757" s="287"/>
    </row>
    <row r="4758" spans="36:37" ht="14.25">
      <c r="AJ4758" s="287"/>
      <c r="AK4758" s="287"/>
    </row>
    <row r="4759" spans="36:37" ht="14.25">
      <c r="AJ4759" s="287"/>
      <c r="AK4759" s="287"/>
    </row>
    <row r="4760" spans="36:37" ht="14.25">
      <c r="AJ4760" s="287"/>
      <c r="AK4760" s="287"/>
    </row>
    <row r="4761" spans="36:37" ht="14.25">
      <c r="AJ4761" s="287"/>
      <c r="AK4761" s="287"/>
    </row>
    <row r="4762" spans="36:37" ht="14.25">
      <c r="AJ4762" s="287"/>
      <c r="AK4762" s="287"/>
    </row>
    <row r="4763" spans="36:37" ht="14.25">
      <c r="AJ4763" s="287"/>
      <c r="AK4763" s="287"/>
    </row>
    <row r="4764" spans="36:37" ht="14.25">
      <c r="AJ4764" s="287"/>
      <c r="AK4764" s="287"/>
    </row>
    <row r="4765" spans="36:37" ht="14.25">
      <c r="AJ4765" s="287"/>
      <c r="AK4765" s="287"/>
    </row>
    <row r="4766" spans="36:37" ht="14.25">
      <c r="AJ4766" s="287"/>
      <c r="AK4766" s="287"/>
    </row>
    <row r="4767" spans="36:37" ht="14.25">
      <c r="AJ4767" s="287"/>
      <c r="AK4767" s="287"/>
    </row>
    <row r="4768" spans="36:37" ht="14.25">
      <c r="AJ4768" s="287"/>
      <c r="AK4768" s="287"/>
    </row>
    <row r="4769" spans="36:37" ht="14.25">
      <c r="AJ4769" s="287"/>
      <c r="AK4769" s="287"/>
    </row>
    <row r="4770" spans="36:37" ht="14.25">
      <c r="AJ4770" s="287"/>
      <c r="AK4770" s="287"/>
    </row>
    <row r="4771" spans="36:37" ht="14.25">
      <c r="AJ4771" s="287"/>
      <c r="AK4771" s="287"/>
    </row>
    <row r="4772" spans="36:37" ht="14.25">
      <c r="AJ4772" s="287"/>
      <c r="AK4772" s="287"/>
    </row>
    <row r="4773" spans="36:37" ht="14.25">
      <c r="AJ4773" s="287"/>
      <c r="AK4773" s="287"/>
    </row>
    <row r="4774" spans="36:37" ht="14.25">
      <c r="AJ4774" s="287"/>
      <c r="AK4774" s="287"/>
    </row>
    <row r="4775" spans="36:37" ht="14.25">
      <c r="AJ4775" s="287"/>
      <c r="AK4775" s="287"/>
    </row>
    <row r="4776" spans="36:37" ht="14.25">
      <c r="AJ4776" s="287"/>
      <c r="AK4776" s="287"/>
    </row>
    <row r="4777" spans="36:37" ht="14.25">
      <c r="AJ4777" s="287"/>
      <c r="AK4777" s="287"/>
    </row>
    <row r="4778" spans="36:37" ht="14.25">
      <c r="AJ4778" s="287"/>
      <c r="AK4778" s="287"/>
    </row>
    <row r="4779" spans="36:37" ht="14.25">
      <c r="AJ4779" s="287"/>
      <c r="AK4779" s="287"/>
    </row>
    <row r="4780" spans="36:37" ht="14.25">
      <c r="AJ4780" s="287"/>
      <c r="AK4780" s="287"/>
    </row>
    <row r="4781" spans="36:37" ht="14.25">
      <c r="AJ4781" s="287"/>
      <c r="AK4781" s="287"/>
    </row>
    <row r="4782" spans="36:37" ht="14.25">
      <c r="AJ4782" s="287"/>
      <c r="AK4782" s="287"/>
    </row>
    <row r="4783" spans="36:37" ht="14.25">
      <c r="AJ4783" s="287"/>
      <c r="AK4783" s="287"/>
    </row>
    <row r="4784" spans="36:37" ht="14.25">
      <c r="AJ4784" s="287"/>
      <c r="AK4784" s="287"/>
    </row>
    <row r="4785" spans="36:37" ht="14.25">
      <c r="AJ4785" s="287"/>
      <c r="AK4785" s="287"/>
    </row>
    <row r="4786" spans="36:37" ht="14.25">
      <c r="AJ4786" s="287"/>
      <c r="AK4786" s="287"/>
    </row>
    <row r="4787" spans="36:37" ht="14.25">
      <c r="AJ4787" s="287"/>
      <c r="AK4787" s="287"/>
    </row>
    <row r="4788" spans="36:37" ht="14.25">
      <c r="AJ4788" s="287"/>
      <c r="AK4788" s="287"/>
    </row>
    <row r="4789" spans="36:37" ht="14.25">
      <c r="AJ4789" s="287"/>
      <c r="AK4789" s="287"/>
    </row>
    <row r="4790" spans="36:37" ht="14.25">
      <c r="AJ4790" s="287"/>
      <c r="AK4790" s="287"/>
    </row>
    <row r="4791" spans="36:37" ht="14.25">
      <c r="AJ4791" s="287"/>
      <c r="AK4791" s="287"/>
    </row>
    <row r="4792" spans="36:37" ht="14.25">
      <c r="AJ4792" s="287"/>
      <c r="AK4792" s="287"/>
    </row>
    <row r="4793" spans="36:37" ht="14.25">
      <c r="AJ4793" s="287"/>
      <c r="AK4793" s="287"/>
    </row>
    <row r="4794" spans="36:37" ht="14.25">
      <c r="AJ4794" s="287"/>
      <c r="AK4794" s="287"/>
    </row>
    <row r="4795" spans="36:37" ht="14.25">
      <c r="AJ4795" s="287"/>
      <c r="AK4795" s="287"/>
    </row>
    <row r="4796" spans="36:37" ht="14.25">
      <c r="AJ4796" s="287"/>
      <c r="AK4796" s="287"/>
    </row>
    <row r="4797" spans="36:37" ht="14.25">
      <c r="AJ4797" s="287"/>
      <c r="AK4797" s="287"/>
    </row>
    <row r="4798" spans="36:37" ht="14.25">
      <c r="AJ4798" s="287"/>
      <c r="AK4798" s="287"/>
    </row>
    <row r="4799" spans="36:37" ht="14.25">
      <c r="AJ4799" s="287"/>
      <c r="AK4799" s="287"/>
    </row>
    <row r="4800" spans="36:37" ht="14.25">
      <c r="AJ4800" s="287"/>
      <c r="AK4800" s="287"/>
    </row>
    <row r="4801" spans="36:37" ht="14.25">
      <c r="AJ4801" s="287"/>
      <c r="AK4801" s="287"/>
    </row>
    <row r="4802" spans="36:37" ht="14.25">
      <c r="AJ4802" s="287"/>
      <c r="AK4802" s="287"/>
    </row>
    <row r="4803" spans="36:37" ht="14.25">
      <c r="AJ4803" s="287"/>
      <c r="AK4803" s="287"/>
    </row>
    <row r="4804" spans="36:37" ht="14.25">
      <c r="AJ4804" s="287"/>
      <c r="AK4804" s="287"/>
    </row>
    <row r="4805" spans="36:37" ht="14.25">
      <c r="AJ4805" s="287"/>
      <c r="AK4805" s="287"/>
    </row>
    <row r="4806" spans="36:37" ht="14.25">
      <c r="AJ4806" s="287"/>
      <c r="AK4806" s="287"/>
    </row>
    <row r="4807" spans="36:37" ht="14.25">
      <c r="AJ4807" s="287"/>
      <c r="AK4807" s="287"/>
    </row>
    <row r="4808" spans="36:37" ht="14.25">
      <c r="AJ4808" s="287"/>
      <c r="AK4808" s="287"/>
    </row>
    <row r="4809" spans="36:37" ht="14.25">
      <c r="AJ4809" s="287"/>
      <c r="AK4809" s="287"/>
    </row>
    <row r="4810" spans="36:37" ht="14.25">
      <c r="AJ4810" s="287"/>
      <c r="AK4810" s="287"/>
    </row>
    <row r="4811" spans="36:37" ht="14.25">
      <c r="AJ4811" s="287"/>
      <c r="AK4811" s="287"/>
    </row>
    <row r="4812" spans="36:37" ht="14.25">
      <c r="AJ4812" s="287"/>
      <c r="AK4812" s="287"/>
    </row>
    <row r="4813" spans="36:37" ht="14.25">
      <c r="AJ4813" s="287"/>
      <c r="AK4813" s="287"/>
    </row>
    <row r="4814" spans="36:37" ht="14.25">
      <c r="AJ4814" s="287"/>
      <c r="AK4814" s="287"/>
    </row>
    <row r="4815" spans="36:37" ht="14.25">
      <c r="AJ4815" s="287"/>
      <c r="AK4815" s="287"/>
    </row>
    <row r="4816" spans="36:37" ht="14.25">
      <c r="AJ4816" s="287"/>
      <c r="AK4816" s="287"/>
    </row>
    <row r="4817" spans="36:37" ht="14.25">
      <c r="AJ4817" s="287"/>
      <c r="AK4817" s="287"/>
    </row>
    <row r="4818" spans="36:37" ht="14.25">
      <c r="AJ4818" s="287"/>
      <c r="AK4818" s="287"/>
    </row>
    <row r="4819" spans="36:37" ht="14.25">
      <c r="AJ4819" s="287"/>
      <c r="AK4819" s="287"/>
    </row>
    <row r="4820" spans="36:37" ht="14.25">
      <c r="AJ4820" s="287"/>
      <c r="AK4820" s="287"/>
    </row>
    <row r="4821" spans="36:37" ht="14.25">
      <c r="AJ4821" s="287"/>
      <c r="AK4821" s="287"/>
    </row>
    <row r="4822" spans="36:37" ht="14.25">
      <c r="AJ4822" s="287"/>
      <c r="AK4822" s="287"/>
    </row>
    <row r="4823" spans="36:37" ht="14.25">
      <c r="AJ4823" s="287"/>
      <c r="AK4823" s="287"/>
    </row>
    <row r="4824" spans="36:37" ht="14.25">
      <c r="AJ4824" s="287"/>
      <c r="AK4824" s="287"/>
    </row>
    <row r="4825" spans="36:37" ht="14.25">
      <c r="AJ4825" s="287"/>
      <c r="AK4825" s="287"/>
    </row>
    <row r="4826" spans="36:37" ht="14.25">
      <c r="AJ4826" s="287"/>
      <c r="AK4826" s="287"/>
    </row>
    <row r="4827" spans="36:37" ht="14.25">
      <c r="AJ4827" s="287"/>
      <c r="AK4827" s="287"/>
    </row>
    <row r="4828" spans="36:37" ht="14.25">
      <c r="AJ4828" s="287"/>
      <c r="AK4828" s="287"/>
    </row>
    <row r="4829" spans="36:37" ht="14.25">
      <c r="AJ4829" s="287"/>
      <c r="AK4829" s="287"/>
    </row>
    <row r="4830" spans="36:37" ht="14.25">
      <c r="AJ4830" s="287"/>
      <c r="AK4830" s="287"/>
    </row>
    <row r="4831" spans="36:37" ht="14.25">
      <c r="AJ4831" s="287"/>
      <c r="AK4831" s="287"/>
    </row>
    <row r="4832" spans="36:37" ht="14.25">
      <c r="AJ4832" s="287"/>
      <c r="AK4832" s="287"/>
    </row>
    <row r="4833" spans="36:37" ht="14.25">
      <c r="AJ4833" s="287"/>
      <c r="AK4833" s="287"/>
    </row>
    <row r="4834" spans="36:37" ht="14.25">
      <c r="AJ4834" s="287"/>
      <c r="AK4834" s="287"/>
    </row>
    <row r="4835" spans="36:37" ht="14.25">
      <c r="AJ4835" s="287"/>
      <c r="AK4835" s="287"/>
    </row>
    <row r="4836" spans="36:37" ht="14.25">
      <c r="AJ4836" s="287"/>
      <c r="AK4836" s="287"/>
    </row>
    <row r="4837" spans="36:37" ht="14.25">
      <c r="AJ4837" s="287"/>
      <c r="AK4837" s="287"/>
    </row>
    <row r="4838" spans="36:37" ht="14.25">
      <c r="AJ4838" s="287"/>
      <c r="AK4838" s="287"/>
    </row>
    <row r="4839" spans="36:37" ht="14.25">
      <c r="AJ4839" s="287"/>
      <c r="AK4839" s="287"/>
    </row>
    <row r="4840" spans="36:37" ht="14.25">
      <c r="AJ4840" s="287"/>
      <c r="AK4840" s="287"/>
    </row>
    <row r="4841" spans="36:37" ht="14.25">
      <c r="AJ4841" s="287"/>
      <c r="AK4841" s="287"/>
    </row>
    <row r="4842" spans="36:37" ht="14.25">
      <c r="AJ4842" s="287"/>
      <c r="AK4842" s="287"/>
    </row>
    <row r="4843" spans="36:37" ht="14.25">
      <c r="AJ4843" s="287"/>
      <c r="AK4843" s="287"/>
    </row>
    <row r="4844" spans="36:37" ht="14.25">
      <c r="AJ4844" s="287"/>
      <c r="AK4844" s="287"/>
    </row>
    <row r="4845" spans="36:37" ht="14.25">
      <c r="AJ4845" s="287"/>
      <c r="AK4845" s="287"/>
    </row>
    <row r="4846" spans="36:37" ht="14.25">
      <c r="AJ4846" s="287"/>
      <c r="AK4846" s="287"/>
    </row>
    <row r="4847" spans="36:37" ht="14.25">
      <c r="AJ4847" s="287"/>
      <c r="AK4847" s="287"/>
    </row>
    <row r="4848" spans="36:37" ht="14.25">
      <c r="AJ4848" s="287"/>
      <c r="AK4848" s="287"/>
    </row>
    <row r="4849" spans="36:37" ht="14.25">
      <c r="AJ4849" s="287"/>
      <c r="AK4849" s="287"/>
    </row>
    <row r="4850" spans="36:37" ht="14.25">
      <c r="AJ4850" s="287"/>
      <c r="AK4850" s="287"/>
    </row>
    <row r="4851" spans="36:37" ht="14.25">
      <c r="AJ4851" s="287"/>
      <c r="AK4851" s="287"/>
    </row>
    <row r="4852" spans="36:37" ht="14.25">
      <c r="AJ4852" s="287"/>
      <c r="AK4852" s="287"/>
    </row>
    <row r="4853" spans="36:37" ht="14.25">
      <c r="AJ4853" s="287"/>
      <c r="AK4853" s="287"/>
    </row>
    <row r="4854" spans="36:37" ht="14.25">
      <c r="AJ4854" s="287"/>
      <c r="AK4854" s="287"/>
    </row>
    <row r="4855" spans="36:37" ht="14.25">
      <c r="AJ4855" s="287"/>
      <c r="AK4855" s="287"/>
    </row>
    <row r="4856" spans="36:37" ht="14.25">
      <c r="AJ4856" s="287"/>
      <c r="AK4856" s="287"/>
    </row>
    <row r="4857" spans="36:37" ht="14.25">
      <c r="AJ4857" s="287"/>
      <c r="AK4857" s="287"/>
    </row>
    <row r="4858" spans="36:37" ht="14.25">
      <c r="AJ4858" s="287"/>
      <c r="AK4858" s="287"/>
    </row>
    <row r="4859" spans="36:37" ht="14.25">
      <c r="AJ4859" s="287"/>
      <c r="AK4859" s="287"/>
    </row>
    <row r="4860" spans="36:37" ht="14.25">
      <c r="AJ4860" s="287"/>
      <c r="AK4860" s="287"/>
    </row>
    <row r="4861" spans="36:37" ht="14.25">
      <c r="AJ4861" s="287"/>
      <c r="AK4861" s="287"/>
    </row>
    <row r="4862" spans="36:37" ht="14.25">
      <c r="AJ4862" s="287"/>
      <c r="AK4862" s="287"/>
    </row>
    <row r="4863" spans="36:37" ht="14.25">
      <c r="AJ4863" s="287"/>
      <c r="AK4863" s="287"/>
    </row>
    <row r="4864" spans="36:37" ht="14.25">
      <c r="AJ4864" s="287"/>
      <c r="AK4864" s="287"/>
    </row>
    <row r="4865" spans="36:37" ht="14.25">
      <c r="AJ4865" s="287"/>
      <c r="AK4865" s="287"/>
    </row>
    <row r="4866" spans="36:37" ht="14.25">
      <c r="AJ4866" s="287"/>
      <c r="AK4866" s="287"/>
    </row>
    <row r="4867" spans="36:37" ht="14.25">
      <c r="AJ4867" s="287"/>
      <c r="AK4867" s="287"/>
    </row>
    <row r="4868" spans="36:37" ht="14.25">
      <c r="AJ4868" s="287"/>
      <c r="AK4868" s="287"/>
    </row>
    <row r="4869" spans="36:37" ht="14.25">
      <c r="AJ4869" s="287"/>
      <c r="AK4869" s="287"/>
    </row>
    <row r="4870" spans="36:37" ht="14.25">
      <c r="AJ4870" s="287"/>
      <c r="AK4870" s="287"/>
    </row>
    <row r="4871" spans="36:37" ht="14.25">
      <c r="AJ4871" s="287"/>
      <c r="AK4871" s="287"/>
    </row>
    <row r="4872" spans="36:37" ht="14.25">
      <c r="AJ4872" s="287"/>
      <c r="AK4872" s="287"/>
    </row>
    <row r="4873" spans="36:37" ht="14.25">
      <c r="AJ4873" s="287"/>
      <c r="AK4873" s="287"/>
    </row>
    <row r="4874" spans="36:37" ht="14.25">
      <c r="AJ4874" s="287"/>
      <c r="AK4874" s="287"/>
    </row>
    <row r="4875" spans="36:37" ht="14.25">
      <c r="AJ4875" s="287"/>
      <c r="AK4875" s="287"/>
    </row>
    <row r="4876" spans="36:37" ht="14.25">
      <c r="AJ4876" s="287"/>
      <c r="AK4876" s="287"/>
    </row>
    <row r="4877" spans="36:37" ht="14.25">
      <c r="AJ4877" s="287"/>
      <c r="AK4877" s="287"/>
    </row>
    <row r="4878" spans="36:37" ht="14.25">
      <c r="AJ4878" s="287"/>
      <c r="AK4878" s="287"/>
    </row>
    <row r="4879" spans="36:37" ht="14.25">
      <c r="AJ4879" s="287"/>
      <c r="AK4879" s="287"/>
    </row>
    <row r="4880" spans="36:37" ht="14.25">
      <c r="AJ4880" s="287"/>
      <c r="AK4880" s="287"/>
    </row>
    <row r="4881" spans="36:37" ht="14.25">
      <c r="AJ4881" s="287"/>
      <c r="AK4881" s="287"/>
    </row>
    <row r="4882" spans="36:37" ht="14.25">
      <c r="AJ4882" s="287"/>
      <c r="AK4882" s="287"/>
    </row>
    <row r="4883" spans="36:37" ht="14.25">
      <c r="AJ4883" s="287"/>
      <c r="AK4883" s="287"/>
    </row>
    <row r="4884" spans="36:37" ht="14.25">
      <c r="AJ4884" s="287"/>
      <c r="AK4884" s="287"/>
    </row>
    <row r="4885" spans="36:37" ht="14.25">
      <c r="AJ4885" s="287"/>
      <c r="AK4885" s="287"/>
    </row>
    <row r="4886" spans="36:37" ht="14.25">
      <c r="AJ4886" s="287"/>
      <c r="AK4886" s="287"/>
    </row>
    <row r="4887" spans="36:37" ht="14.25">
      <c r="AJ4887" s="287"/>
      <c r="AK4887" s="287"/>
    </row>
    <row r="4888" spans="36:37" ht="14.25">
      <c r="AJ4888" s="287"/>
      <c r="AK4888" s="287"/>
    </row>
    <row r="4889" spans="36:37" ht="14.25">
      <c r="AJ4889" s="287"/>
      <c r="AK4889" s="287"/>
    </row>
    <row r="4890" spans="36:37" ht="14.25">
      <c r="AJ4890" s="287"/>
      <c r="AK4890" s="287"/>
    </row>
    <row r="4891" spans="36:37" ht="14.25">
      <c r="AJ4891" s="287"/>
      <c r="AK4891" s="287"/>
    </row>
    <row r="4892" spans="36:37" ht="14.25">
      <c r="AJ4892" s="287"/>
      <c r="AK4892" s="287"/>
    </row>
    <row r="4893" spans="36:37" ht="14.25">
      <c r="AJ4893" s="287"/>
      <c r="AK4893" s="287"/>
    </row>
    <row r="4894" spans="36:37" ht="14.25">
      <c r="AJ4894" s="287"/>
      <c r="AK4894" s="287"/>
    </row>
    <row r="4895" spans="36:37" ht="14.25">
      <c r="AJ4895" s="287"/>
      <c r="AK4895" s="287"/>
    </row>
    <row r="4896" spans="36:37" ht="14.25">
      <c r="AJ4896" s="287"/>
      <c r="AK4896" s="287"/>
    </row>
    <row r="4897" spans="36:37" ht="14.25">
      <c r="AJ4897" s="287"/>
      <c r="AK4897" s="287"/>
    </row>
    <row r="4898" spans="36:37" ht="14.25">
      <c r="AJ4898" s="287"/>
      <c r="AK4898" s="287"/>
    </row>
    <row r="4899" spans="36:37" ht="14.25">
      <c r="AJ4899" s="287"/>
      <c r="AK4899" s="287"/>
    </row>
    <row r="4900" spans="36:37" ht="14.25">
      <c r="AJ4900" s="287"/>
      <c r="AK4900" s="287"/>
    </row>
    <row r="4901" spans="36:37" ht="14.25">
      <c r="AJ4901" s="287"/>
      <c r="AK4901" s="287"/>
    </row>
    <row r="4902" spans="36:37" ht="14.25">
      <c r="AJ4902" s="287"/>
      <c r="AK4902" s="287"/>
    </row>
    <row r="4903" spans="36:37" ht="14.25">
      <c r="AJ4903" s="287"/>
      <c r="AK4903" s="287"/>
    </row>
    <row r="4904" spans="36:37" ht="14.25">
      <c r="AJ4904" s="287"/>
      <c r="AK4904" s="287"/>
    </row>
    <row r="4905" spans="36:37" ht="14.25">
      <c r="AJ4905" s="287"/>
      <c r="AK4905" s="287"/>
    </row>
    <row r="4906" spans="36:37" ht="14.25">
      <c r="AJ4906" s="287"/>
      <c r="AK4906" s="287"/>
    </row>
    <row r="4907" spans="36:37" ht="14.25">
      <c r="AJ4907" s="287"/>
      <c r="AK4907" s="287"/>
    </row>
    <row r="4908" spans="36:37" ht="14.25">
      <c r="AJ4908" s="287"/>
      <c r="AK4908" s="287"/>
    </row>
    <row r="4909" spans="36:37" ht="14.25">
      <c r="AJ4909" s="287"/>
      <c r="AK4909" s="287"/>
    </row>
    <row r="4910" spans="36:37" ht="14.25">
      <c r="AJ4910" s="287"/>
      <c r="AK4910" s="287"/>
    </row>
    <row r="4911" spans="36:37" ht="14.25">
      <c r="AJ4911" s="287"/>
      <c r="AK4911" s="287"/>
    </row>
    <row r="4912" spans="36:37" ht="14.25">
      <c r="AJ4912" s="287"/>
      <c r="AK4912" s="287"/>
    </row>
    <row r="4913" spans="36:37" ht="14.25">
      <c r="AJ4913" s="287"/>
      <c r="AK4913" s="287"/>
    </row>
    <row r="4914" spans="36:37" ht="14.25">
      <c r="AJ4914" s="287"/>
      <c r="AK4914" s="287"/>
    </row>
    <row r="4915" spans="36:37" ht="14.25">
      <c r="AJ4915" s="287"/>
      <c r="AK4915" s="287"/>
    </row>
    <row r="4916" spans="36:37" ht="14.25">
      <c r="AJ4916" s="287"/>
      <c r="AK4916" s="287"/>
    </row>
    <row r="4917" spans="36:37" ht="14.25">
      <c r="AJ4917" s="287"/>
      <c r="AK4917" s="287"/>
    </row>
    <row r="4918" spans="36:37" ht="14.25">
      <c r="AJ4918" s="287"/>
      <c r="AK4918" s="287"/>
    </row>
    <row r="4919" spans="36:37" ht="14.25">
      <c r="AJ4919" s="287"/>
      <c r="AK4919" s="287"/>
    </row>
    <row r="4920" spans="36:37" ht="14.25">
      <c r="AJ4920" s="287"/>
      <c r="AK4920" s="287"/>
    </row>
    <row r="4921" spans="36:37" ht="14.25">
      <c r="AJ4921" s="287"/>
      <c r="AK4921" s="287"/>
    </row>
    <row r="4922" spans="36:37" ht="14.25">
      <c r="AJ4922" s="287"/>
      <c r="AK4922" s="287"/>
    </row>
    <row r="4923" spans="36:37" ht="14.25">
      <c r="AJ4923" s="287"/>
      <c r="AK4923" s="287"/>
    </row>
    <row r="4924" spans="36:37" ht="14.25">
      <c r="AJ4924" s="287"/>
      <c r="AK4924" s="287"/>
    </row>
    <row r="4925" spans="36:37" ht="14.25">
      <c r="AJ4925" s="287"/>
      <c r="AK4925" s="287"/>
    </row>
    <row r="4926" spans="36:37" ht="14.25">
      <c r="AJ4926" s="287"/>
      <c r="AK4926" s="287"/>
    </row>
    <row r="4927" spans="36:37" ht="14.25">
      <c r="AJ4927" s="287"/>
      <c r="AK4927" s="287"/>
    </row>
    <row r="4928" spans="36:37" ht="14.25">
      <c r="AJ4928" s="287"/>
      <c r="AK4928" s="287"/>
    </row>
    <row r="4929" spans="36:37" ht="14.25">
      <c r="AJ4929" s="287"/>
      <c r="AK4929" s="287"/>
    </row>
    <row r="4930" spans="36:37" ht="14.25">
      <c r="AJ4930" s="287"/>
      <c r="AK4930" s="287"/>
    </row>
    <row r="4931" spans="36:37" ht="14.25">
      <c r="AJ4931" s="287"/>
      <c r="AK4931" s="287"/>
    </row>
    <row r="4932" spans="36:37" ht="14.25">
      <c r="AJ4932" s="287"/>
      <c r="AK4932" s="287"/>
    </row>
    <row r="4933" spans="36:37" ht="14.25">
      <c r="AJ4933" s="287"/>
      <c r="AK4933" s="287"/>
    </row>
    <row r="4934" spans="36:37" ht="14.25">
      <c r="AJ4934" s="287"/>
      <c r="AK4934" s="287"/>
    </row>
    <row r="4935" spans="36:37" ht="14.25">
      <c r="AJ4935" s="287"/>
      <c r="AK4935" s="287"/>
    </row>
    <row r="4936" spans="36:37" ht="14.25">
      <c r="AJ4936" s="287"/>
      <c r="AK4936" s="287"/>
    </row>
    <row r="4937" spans="36:37" ht="14.25">
      <c r="AJ4937" s="287"/>
      <c r="AK4937" s="287"/>
    </row>
    <row r="4938" spans="36:37" ht="14.25">
      <c r="AJ4938" s="287"/>
      <c r="AK4938" s="287"/>
    </row>
    <row r="4939" spans="36:37" ht="14.25">
      <c r="AJ4939" s="287"/>
      <c r="AK4939" s="287"/>
    </row>
    <row r="4940" spans="36:37" ht="14.25">
      <c r="AJ4940" s="287"/>
      <c r="AK4940" s="287"/>
    </row>
    <row r="4941" spans="36:37" ht="14.25">
      <c r="AJ4941" s="287"/>
      <c r="AK4941" s="287"/>
    </row>
    <row r="4942" spans="36:37" ht="14.25">
      <c r="AJ4942" s="287"/>
      <c r="AK4942" s="287"/>
    </row>
    <row r="4943" spans="36:37" ht="14.25">
      <c r="AJ4943" s="287"/>
      <c r="AK4943" s="287"/>
    </row>
    <row r="4944" spans="36:37" ht="14.25">
      <c r="AJ4944" s="287"/>
      <c r="AK4944" s="287"/>
    </row>
    <row r="4945" spans="36:37" ht="14.25">
      <c r="AJ4945" s="287"/>
      <c r="AK4945" s="287"/>
    </row>
    <row r="4946" spans="36:37" ht="14.25">
      <c r="AJ4946" s="287"/>
      <c r="AK4946" s="287"/>
    </row>
    <row r="4947" spans="36:37" ht="14.25">
      <c r="AJ4947" s="287"/>
      <c r="AK4947" s="287"/>
    </row>
    <row r="4948" spans="36:37" ht="14.25">
      <c r="AJ4948" s="287"/>
      <c r="AK4948" s="287"/>
    </row>
    <row r="4949" spans="36:37" ht="14.25">
      <c r="AJ4949" s="287"/>
      <c r="AK4949" s="287"/>
    </row>
    <row r="4950" spans="36:37" ht="14.25">
      <c r="AJ4950" s="287"/>
      <c r="AK4950" s="287"/>
    </row>
    <row r="4951" spans="36:37" ht="14.25">
      <c r="AJ4951" s="287"/>
      <c r="AK4951" s="287"/>
    </row>
    <row r="4952" spans="36:37" ht="14.25">
      <c r="AJ4952" s="287"/>
      <c r="AK4952" s="287"/>
    </row>
    <row r="4953" spans="36:37" ht="14.25">
      <c r="AJ4953" s="287"/>
      <c r="AK4953" s="287"/>
    </row>
    <row r="4954" spans="36:37" ht="14.25">
      <c r="AJ4954" s="287"/>
      <c r="AK4954" s="287"/>
    </row>
    <row r="4955" spans="36:37" ht="14.25">
      <c r="AJ4955" s="287"/>
      <c r="AK4955" s="287"/>
    </row>
    <row r="4956" spans="36:37" ht="14.25">
      <c r="AJ4956" s="287"/>
      <c r="AK4956" s="287"/>
    </row>
    <row r="4957" spans="36:37" ht="14.25">
      <c r="AJ4957" s="287"/>
      <c r="AK4957" s="287"/>
    </row>
    <row r="4958" spans="36:37" ht="14.25">
      <c r="AJ4958" s="287"/>
      <c r="AK4958" s="287"/>
    </row>
    <row r="4959" spans="36:37" ht="14.25">
      <c r="AJ4959" s="287"/>
      <c r="AK4959" s="287"/>
    </row>
    <row r="4960" spans="36:37" ht="14.25">
      <c r="AJ4960" s="287"/>
      <c r="AK4960" s="287"/>
    </row>
    <row r="4961" spans="36:37" ht="14.25">
      <c r="AJ4961" s="287"/>
      <c r="AK4961" s="287"/>
    </row>
    <row r="4962" spans="36:37" ht="14.25">
      <c r="AJ4962" s="287"/>
      <c r="AK4962" s="287"/>
    </row>
    <row r="4963" spans="36:37" ht="14.25">
      <c r="AJ4963" s="287"/>
      <c r="AK4963" s="287"/>
    </row>
    <row r="4964" spans="36:37" ht="14.25">
      <c r="AJ4964" s="287"/>
      <c r="AK4964" s="287"/>
    </row>
    <row r="4965" spans="36:37" ht="14.25">
      <c r="AJ4965" s="287"/>
      <c r="AK4965" s="287"/>
    </row>
    <row r="4966" spans="36:37" ht="14.25">
      <c r="AJ4966" s="287"/>
      <c r="AK4966" s="287"/>
    </row>
    <row r="4967" spans="36:37" ht="14.25">
      <c r="AJ4967" s="287"/>
      <c r="AK4967" s="287"/>
    </row>
    <row r="4968" spans="36:37" ht="14.25">
      <c r="AJ4968" s="287"/>
      <c r="AK4968" s="287"/>
    </row>
    <row r="4969" spans="36:37" ht="14.25">
      <c r="AJ4969" s="287"/>
      <c r="AK4969" s="287"/>
    </row>
    <row r="4970" spans="36:37" ht="14.25">
      <c r="AJ4970" s="287"/>
      <c r="AK4970" s="287"/>
    </row>
    <row r="4971" spans="36:37" ht="14.25">
      <c r="AJ4971" s="287"/>
      <c r="AK4971" s="287"/>
    </row>
    <row r="4972" spans="36:37" ht="14.25">
      <c r="AJ4972" s="287"/>
      <c r="AK4972" s="287"/>
    </row>
    <row r="4973" spans="36:37" ht="14.25">
      <c r="AJ4973" s="287"/>
      <c r="AK4973" s="287"/>
    </row>
    <row r="4974" spans="36:37" ht="14.25">
      <c r="AJ4974" s="287"/>
      <c r="AK4974" s="287"/>
    </row>
    <row r="4975" spans="36:37" ht="14.25">
      <c r="AJ4975" s="287"/>
      <c r="AK4975" s="287"/>
    </row>
    <row r="4976" spans="36:37" ht="14.25">
      <c r="AJ4976" s="287"/>
      <c r="AK4976" s="287"/>
    </row>
    <row r="4977" spans="36:37" ht="14.25">
      <c r="AJ4977" s="287"/>
      <c r="AK4977" s="287"/>
    </row>
    <row r="4978" spans="36:37" ht="14.25">
      <c r="AJ4978" s="287"/>
      <c r="AK4978" s="287"/>
    </row>
    <row r="4979" spans="36:37" ht="14.25">
      <c r="AJ4979" s="287"/>
      <c r="AK4979" s="287"/>
    </row>
    <row r="4980" spans="36:37" ht="14.25">
      <c r="AJ4980" s="287"/>
      <c r="AK4980" s="287"/>
    </row>
    <row r="4981" spans="36:37" ht="14.25">
      <c r="AJ4981" s="287"/>
      <c r="AK4981" s="287"/>
    </row>
    <row r="4982" spans="36:37" ht="14.25">
      <c r="AJ4982" s="287"/>
      <c r="AK4982" s="287"/>
    </row>
    <row r="4983" spans="36:37" ht="14.25">
      <c r="AJ4983" s="287"/>
      <c r="AK4983" s="287"/>
    </row>
    <row r="4984" spans="36:37" ht="14.25">
      <c r="AJ4984" s="287"/>
      <c r="AK4984" s="287"/>
    </row>
    <row r="4985" spans="36:37" ht="14.25">
      <c r="AJ4985" s="287"/>
      <c r="AK4985" s="287"/>
    </row>
    <row r="4986" spans="36:37" ht="14.25">
      <c r="AJ4986" s="287"/>
      <c r="AK4986" s="287"/>
    </row>
    <row r="4987" spans="36:37" ht="14.25">
      <c r="AJ4987" s="287"/>
      <c r="AK4987" s="287"/>
    </row>
    <row r="4988" spans="36:37" ht="14.25">
      <c r="AJ4988" s="287"/>
      <c r="AK4988" s="287"/>
    </row>
    <row r="4989" spans="36:37" ht="14.25">
      <c r="AJ4989" s="287"/>
      <c r="AK4989" s="287"/>
    </row>
    <row r="4990" spans="36:37" ht="14.25">
      <c r="AJ4990" s="287"/>
      <c r="AK4990" s="287"/>
    </row>
    <row r="4991" spans="36:37" ht="14.25">
      <c r="AJ4991" s="287"/>
      <c r="AK4991" s="287"/>
    </row>
    <row r="4992" spans="36:37" ht="14.25">
      <c r="AJ4992" s="287"/>
      <c r="AK4992" s="287"/>
    </row>
    <row r="4993" spans="36:37" ht="14.25">
      <c r="AJ4993" s="287"/>
      <c r="AK4993" s="287"/>
    </row>
    <row r="4994" spans="36:37" ht="14.25">
      <c r="AJ4994" s="287"/>
      <c r="AK4994" s="287"/>
    </row>
    <row r="4995" spans="36:37" ht="14.25">
      <c r="AJ4995" s="287"/>
      <c r="AK4995" s="287"/>
    </row>
    <row r="4996" spans="36:37" ht="14.25">
      <c r="AJ4996" s="287"/>
      <c r="AK4996" s="287"/>
    </row>
    <row r="4997" spans="36:37" ht="14.25">
      <c r="AJ4997" s="287"/>
      <c r="AK4997" s="287"/>
    </row>
    <row r="4998" spans="36:37" ht="14.25">
      <c r="AJ4998" s="287"/>
      <c r="AK4998" s="287"/>
    </row>
    <row r="4999" spans="36:37" ht="14.25">
      <c r="AJ4999" s="287"/>
      <c r="AK4999" s="287"/>
    </row>
    <row r="5000" spans="36:37" ht="14.25">
      <c r="AJ5000" s="287"/>
      <c r="AK5000" s="287"/>
    </row>
    <row r="5001" spans="36:37" ht="14.25">
      <c r="AJ5001" s="287"/>
      <c r="AK5001" s="287"/>
    </row>
    <row r="5002" spans="36:37" ht="14.25">
      <c r="AJ5002" s="287"/>
      <c r="AK5002" s="287"/>
    </row>
    <row r="5003" spans="36:37" ht="14.25">
      <c r="AJ5003" s="287"/>
      <c r="AK5003" s="287"/>
    </row>
    <row r="5004" spans="36:37" ht="14.25">
      <c r="AJ5004" s="287"/>
      <c r="AK5004" s="287"/>
    </row>
    <row r="5005" spans="36:37" ht="14.25">
      <c r="AJ5005" s="287"/>
      <c r="AK5005" s="287"/>
    </row>
    <row r="5006" spans="36:37" ht="14.25">
      <c r="AJ5006" s="287"/>
      <c r="AK5006" s="287"/>
    </row>
    <row r="5007" spans="36:37" ht="14.25">
      <c r="AJ5007" s="287"/>
      <c r="AK5007" s="287"/>
    </row>
    <row r="5008" spans="36:37" ht="14.25">
      <c r="AJ5008" s="287"/>
      <c r="AK5008" s="287"/>
    </row>
    <row r="5009" spans="36:37" ht="14.25">
      <c r="AJ5009" s="287"/>
      <c r="AK5009" s="287"/>
    </row>
    <row r="5010" spans="36:37" ht="14.25">
      <c r="AJ5010" s="287"/>
      <c r="AK5010" s="287"/>
    </row>
    <row r="5011" spans="36:37" ht="14.25">
      <c r="AJ5011" s="287"/>
      <c r="AK5011" s="287"/>
    </row>
    <row r="5012" spans="36:37" ht="14.25">
      <c r="AJ5012" s="287"/>
      <c r="AK5012" s="287"/>
    </row>
    <row r="5013" spans="36:37" ht="14.25">
      <c r="AJ5013" s="287"/>
      <c r="AK5013" s="287"/>
    </row>
    <row r="5014" spans="36:37" ht="14.25">
      <c r="AJ5014" s="287"/>
      <c r="AK5014" s="287"/>
    </row>
    <row r="5015" spans="36:37" ht="14.25">
      <c r="AJ5015" s="287"/>
      <c r="AK5015" s="287"/>
    </row>
    <row r="5016" spans="36:37" ht="14.25">
      <c r="AJ5016" s="287"/>
      <c r="AK5016" s="287"/>
    </row>
    <row r="5017" spans="36:37" ht="14.25">
      <c r="AJ5017" s="287"/>
      <c r="AK5017" s="287"/>
    </row>
    <row r="5018" spans="36:37" ht="14.25">
      <c r="AJ5018" s="287"/>
      <c r="AK5018" s="287"/>
    </row>
    <row r="5019" spans="36:37" ht="14.25">
      <c r="AJ5019" s="287"/>
      <c r="AK5019" s="287"/>
    </row>
    <row r="5020" spans="36:37" ht="14.25">
      <c r="AJ5020" s="287"/>
      <c r="AK5020" s="287"/>
    </row>
    <row r="5021" spans="36:37" ht="14.25">
      <c r="AJ5021" s="287"/>
      <c r="AK5021" s="287"/>
    </row>
    <row r="5022" spans="36:37" ht="14.25">
      <c r="AJ5022" s="287"/>
      <c r="AK5022" s="287"/>
    </row>
    <row r="5023" spans="36:37" ht="14.25">
      <c r="AJ5023" s="287"/>
      <c r="AK5023" s="287"/>
    </row>
    <row r="5024" spans="36:37" ht="14.25">
      <c r="AJ5024" s="287"/>
      <c r="AK5024" s="287"/>
    </row>
    <row r="5025" spans="36:37" ht="14.25">
      <c r="AJ5025" s="287"/>
      <c r="AK5025" s="287"/>
    </row>
    <row r="5026" spans="36:37" ht="14.25">
      <c r="AJ5026" s="287"/>
      <c r="AK5026" s="287"/>
    </row>
    <row r="5027" spans="36:37" ht="14.25">
      <c r="AJ5027" s="287"/>
      <c r="AK5027" s="287"/>
    </row>
    <row r="5028" spans="36:37" ht="14.25">
      <c r="AJ5028" s="287"/>
      <c r="AK5028" s="287"/>
    </row>
    <row r="5029" spans="36:37" ht="14.25">
      <c r="AJ5029" s="287"/>
      <c r="AK5029" s="287"/>
    </row>
    <row r="5030" spans="36:37" ht="14.25">
      <c r="AJ5030" s="287"/>
      <c r="AK5030" s="287"/>
    </row>
    <row r="5031" spans="36:37" ht="14.25">
      <c r="AJ5031" s="287"/>
      <c r="AK5031" s="287"/>
    </row>
    <row r="5032" spans="36:37" ht="14.25">
      <c r="AJ5032" s="287"/>
      <c r="AK5032" s="287"/>
    </row>
    <row r="5033" spans="36:37" ht="14.25">
      <c r="AJ5033" s="287"/>
      <c r="AK5033" s="287"/>
    </row>
    <row r="5034" spans="36:37" ht="14.25">
      <c r="AJ5034" s="287"/>
      <c r="AK5034" s="287"/>
    </row>
    <row r="5035" spans="36:37" ht="14.25">
      <c r="AJ5035" s="287"/>
      <c r="AK5035" s="287"/>
    </row>
    <row r="5036" spans="36:37" ht="14.25">
      <c r="AJ5036" s="287"/>
      <c r="AK5036" s="287"/>
    </row>
    <row r="5037" spans="36:37" ht="14.25">
      <c r="AJ5037" s="287"/>
      <c r="AK5037" s="287"/>
    </row>
    <row r="5038" spans="36:37" ht="14.25">
      <c r="AJ5038" s="287"/>
      <c r="AK5038" s="287"/>
    </row>
    <row r="5039" spans="36:37" ht="14.25">
      <c r="AJ5039" s="287"/>
      <c r="AK5039" s="287"/>
    </row>
    <row r="5040" spans="36:37" ht="14.25">
      <c r="AJ5040" s="287"/>
      <c r="AK5040" s="287"/>
    </row>
    <row r="5041" spans="36:37" ht="14.25">
      <c r="AJ5041" s="287"/>
      <c r="AK5041" s="287"/>
    </row>
    <row r="5042" spans="36:37" ht="14.25">
      <c r="AJ5042" s="287"/>
      <c r="AK5042" s="287"/>
    </row>
    <row r="5043" spans="36:37" ht="14.25">
      <c r="AJ5043" s="287"/>
      <c r="AK5043" s="287"/>
    </row>
    <row r="5044" spans="36:37" ht="14.25">
      <c r="AJ5044" s="287"/>
      <c r="AK5044" s="287"/>
    </row>
    <row r="5045" spans="36:37" ht="14.25">
      <c r="AJ5045" s="287"/>
      <c r="AK5045" s="287"/>
    </row>
    <row r="5046" spans="36:37" ht="14.25">
      <c r="AJ5046" s="287"/>
      <c r="AK5046" s="287"/>
    </row>
    <row r="5047" spans="36:37" ht="14.25">
      <c r="AJ5047" s="287"/>
      <c r="AK5047" s="287"/>
    </row>
    <row r="5048" spans="36:37" ht="14.25">
      <c r="AJ5048" s="287"/>
      <c r="AK5048" s="287"/>
    </row>
    <row r="5049" spans="36:37" ht="14.25">
      <c r="AJ5049" s="287"/>
      <c r="AK5049" s="287"/>
    </row>
    <row r="5050" spans="36:37" ht="14.25">
      <c r="AJ5050" s="287"/>
      <c r="AK5050" s="287"/>
    </row>
    <row r="5051" spans="36:37" ht="14.25">
      <c r="AJ5051" s="287"/>
      <c r="AK5051" s="287"/>
    </row>
    <row r="5052" spans="36:37" ht="14.25">
      <c r="AJ5052" s="287"/>
      <c r="AK5052" s="287"/>
    </row>
    <row r="5053" spans="36:37" ht="14.25">
      <c r="AJ5053" s="287"/>
      <c r="AK5053" s="287"/>
    </row>
    <row r="5054" spans="36:37" ht="14.25">
      <c r="AJ5054" s="287"/>
      <c r="AK5054" s="287"/>
    </row>
    <row r="5055" spans="36:37" ht="14.25">
      <c r="AJ5055" s="287"/>
      <c r="AK5055" s="287"/>
    </row>
    <row r="5056" spans="36:37" ht="14.25">
      <c r="AJ5056" s="287"/>
      <c r="AK5056" s="287"/>
    </row>
    <row r="5057" spans="36:37" ht="14.25">
      <c r="AJ5057" s="287"/>
      <c r="AK5057" s="287"/>
    </row>
    <row r="5058" spans="36:37" ht="14.25">
      <c r="AJ5058" s="287"/>
      <c r="AK5058" s="287"/>
    </row>
    <row r="5059" spans="36:37" ht="14.25">
      <c r="AJ5059" s="287"/>
      <c r="AK5059" s="287"/>
    </row>
    <row r="5060" spans="36:37" ht="14.25">
      <c r="AJ5060" s="287"/>
      <c r="AK5060" s="287"/>
    </row>
    <row r="5061" spans="36:37" ht="14.25">
      <c r="AJ5061" s="287"/>
      <c r="AK5061" s="287"/>
    </row>
    <row r="5062" spans="36:37" ht="14.25">
      <c r="AJ5062" s="287"/>
      <c r="AK5062" s="287"/>
    </row>
    <row r="5063" spans="36:37" ht="14.25">
      <c r="AJ5063" s="287"/>
      <c r="AK5063" s="287"/>
    </row>
    <row r="5064" spans="36:37" ht="14.25">
      <c r="AJ5064" s="287"/>
      <c r="AK5064" s="287"/>
    </row>
    <row r="5065" spans="36:37" ht="14.25">
      <c r="AJ5065" s="287"/>
      <c r="AK5065" s="287"/>
    </row>
    <row r="5066" spans="36:37" ht="14.25">
      <c r="AJ5066" s="287"/>
      <c r="AK5066" s="287"/>
    </row>
    <row r="5067" spans="36:37" ht="14.25">
      <c r="AJ5067" s="287"/>
      <c r="AK5067" s="287"/>
    </row>
    <row r="5068" spans="36:37" ht="14.25">
      <c r="AJ5068" s="287"/>
      <c r="AK5068" s="287"/>
    </row>
    <row r="5069" spans="36:37" ht="14.25">
      <c r="AJ5069" s="287"/>
      <c r="AK5069" s="287"/>
    </row>
    <row r="5070" spans="36:37" ht="14.25">
      <c r="AJ5070" s="287"/>
      <c r="AK5070" s="287"/>
    </row>
    <row r="5071" spans="36:37" ht="14.25">
      <c r="AJ5071" s="287"/>
      <c r="AK5071" s="287"/>
    </row>
    <row r="5072" spans="36:37" ht="14.25">
      <c r="AJ5072" s="287"/>
      <c r="AK5072" s="287"/>
    </row>
    <row r="5073" spans="36:37" ht="14.25">
      <c r="AJ5073" s="287"/>
      <c r="AK5073" s="287"/>
    </row>
    <row r="5074" spans="36:37" ht="14.25">
      <c r="AJ5074" s="287"/>
      <c r="AK5074" s="287"/>
    </row>
    <row r="5075" spans="36:37" ht="14.25">
      <c r="AJ5075" s="287"/>
      <c r="AK5075" s="287"/>
    </row>
    <row r="5076" spans="36:37" ht="14.25">
      <c r="AJ5076" s="287"/>
      <c r="AK5076" s="287"/>
    </row>
    <row r="5077" spans="36:37" ht="14.25">
      <c r="AJ5077" s="287"/>
      <c r="AK5077" s="287"/>
    </row>
    <row r="5078" spans="36:37" ht="14.25">
      <c r="AJ5078" s="287"/>
      <c r="AK5078" s="287"/>
    </row>
    <row r="5079" spans="36:37" ht="14.25">
      <c r="AJ5079" s="287"/>
      <c r="AK5079" s="287"/>
    </row>
    <row r="5080" spans="36:37" ht="14.25">
      <c r="AJ5080" s="287"/>
      <c r="AK5080" s="287"/>
    </row>
    <row r="5081" spans="36:37" ht="14.25">
      <c r="AJ5081" s="287"/>
      <c r="AK5081" s="287"/>
    </row>
    <row r="5082" spans="36:37" ht="14.25">
      <c r="AJ5082" s="287"/>
      <c r="AK5082" s="287"/>
    </row>
    <row r="5083" spans="36:37" ht="14.25">
      <c r="AJ5083" s="287"/>
      <c r="AK5083" s="287"/>
    </row>
    <row r="5084" spans="36:37" ht="14.25">
      <c r="AJ5084" s="287"/>
      <c r="AK5084" s="287"/>
    </row>
    <row r="5085" spans="36:37" ht="14.25">
      <c r="AJ5085" s="287"/>
      <c r="AK5085" s="287"/>
    </row>
    <row r="5086" spans="36:37" ht="14.25">
      <c r="AJ5086" s="287"/>
      <c r="AK5086" s="287"/>
    </row>
    <row r="5087" spans="36:37" ht="14.25">
      <c r="AJ5087" s="287"/>
      <c r="AK5087" s="287"/>
    </row>
    <row r="5088" spans="36:37" ht="14.25">
      <c r="AJ5088" s="287"/>
      <c r="AK5088" s="287"/>
    </row>
    <row r="5089" spans="36:37" ht="14.25">
      <c r="AJ5089" s="287"/>
      <c r="AK5089" s="287"/>
    </row>
    <row r="5090" spans="36:37" ht="14.25">
      <c r="AJ5090" s="287"/>
      <c r="AK5090" s="287"/>
    </row>
    <row r="5091" spans="36:37" ht="14.25">
      <c r="AJ5091" s="287"/>
      <c r="AK5091" s="287"/>
    </row>
    <row r="5092" spans="36:37" ht="14.25">
      <c r="AJ5092" s="287"/>
      <c r="AK5092" s="287"/>
    </row>
    <row r="5093" spans="36:37" ht="14.25">
      <c r="AJ5093" s="287"/>
      <c r="AK5093" s="287"/>
    </row>
    <row r="5094" spans="36:37" ht="14.25">
      <c r="AJ5094" s="287"/>
      <c r="AK5094" s="287"/>
    </row>
    <row r="5095" spans="36:37" ht="14.25">
      <c r="AJ5095" s="287"/>
      <c r="AK5095" s="287"/>
    </row>
    <row r="5096" spans="36:37" ht="14.25">
      <c r="AJ5096" s="287"/>
      <c r="AK5096" s="287"/>
    </row>
    <row r="5097" spans="36:37" ht="14.25">
      <c r="AJ5097" s="287"/>
      <c r="AK5097" s="287"/>
    </row>
    <row r="5098" spans="36:37" ht="14.25">
      <c r="AJ5098" s="287"/>
      <c r="AK5098" s="287"/>
    </row>
    <row r="5099" spans="36:37" ht="14.25">
      <c r="AJ5099" s="287"/>
      <c r="AK5099" s="287"/>
    </row>
    <row r="5100" spans="36:37" ht="14.25">
      <c r="AJ5100" s="287"/>
      <c r="AK5100" s="287"/>
    </row>
    <row r="5101" spans="36:37" ht="14.25">
      <c r="AJ5101" s="287"/>
      <c r="AK5101" s="287"/>
    </row>
    <row r="5102" spans="36:37" ht="14.25">
      <c r="AJ5102" s="287"/>
      <c r="AK5102" s="287"/>
    </row>
    <row r="5103" spans="36:37" ht="14.25">
      <c r="AJ5103" s="287"/>
      <c r="AK5103" s="287"/>
    </row>
    <row r="5104" spans="36:37" ht="14.25">
      <c r="AJ5104" s="287"/>
      <c r="AK5104" s="287"/>
    </row>
    <row r="5105" spans="36:37" ht="14.25">
      <c r="AJ5105" s="287"/>
      <c r="AK5105" s="287"/>
    </row>
    <row r="5106" spans="36:37" ht="14.25">
      <c r="AJ5106" s="287"/>
      <c r="AK5106" s="287"/>
    </row>
    <row r="5107" spans="36:37" ht="14.25">
      <c r="AJ5107" s="287"/>
      <c r="AK5107" s="287"/>
    </row>
    <row r="5108" spans="36:37" ht="14.25">
      <c r="AJ5108" s="287"/>
      <c r="AK5108" s="287"/>
    </row>
    <row r="5109" spans="36:37" ht="14.25">
      <c r="AJ5109" s="287"/>
      <c r="AK5109" s="287"/>
    </row>
    <row r="5110" spans="36:37" ht="14.25">
      <c r="AJ5110" s="287"/>
      <c r="AK5110" s="287"/>
    </row>
    <row r="5111" spans="36:37" ht="14.25">
      <c r="AJ5111" s="287"/>
      <c r="AK5111" s="287"/>
    </row>
    <row r="5112" spans="36:37" ht="14.25">
      <c r="AJ5112" s="287"/>
      <c r="AK5112" s="287"/>
    </row>
    <row r="5113" spans="36:37" ht="14.25">
      <c r="AJ5113" s="287"/>
      <c r="AK5113" s="287"/>
    </row>
    <row r="5114" spans="36:37" ht="14.25">
      <c r="AJ5114" s="287"/>
      <c r="AK5114" s="287"/>
    </row>
    <row r="5115" spans="36:37" ht="14.25">
      <c r="AJ5115" s="287"/>
      <c r="AK5115" s="287"/>
    </row>
    <row r="5116" spans="36:37" ht="14.25">
      <c r="AJ5116" s="287"/>
      <c r="AK5116" s="287"/>
    </row>
    <row r="5117" spans="36:37" ht="14.25">
      <c r="AJ5117" s="287"/>
      <c r="AK5117" s="287"/>
    </row>
    <row r="5118" spans="36:37" ht="14.25">
      <c r="AJ5118" s="287"/>
      <c r="AK5118" s="287"/>
    </row>
    <row r="5119" spans="36:37" ht="14.25">
      <c r="AJ5119" s="287"/>
      <c r="AK5119" s="287"/>
    </row>
    <row r="5120" spans="36:37" ht="14.25">
      <c r="AJ5120" s="287"/>
      <c r="AK5120" s="287"/>
    </row>
    <row r="5121" spans="36:37" ht="14.25">
      <c r="AJ5121" s="287"/>
      <c r="AK5121" s="287"/>
    </row>
    <row r="5122" spans="36:37" ht="14.25">
      <c r="AJ5122" s="287"/>
      <c r="AK5122" s="287"/>
    </row>
    <row r="5123" spans="36:37" ht="14.25">
      <c r="AJ5123" s="287"/>
      <c r="AK5123" s="287"/>
    </row>
    <row r="5124" spans="36:37" ht="14.25">
      <c r="AJ5124" s="287"/>
      <c r="AK5124" s="287"/>
    </row>
    <row r="5125" spans="36:37" ht="14.25">
      <c r="AJ5125" s="287"/>
      <c r="AK5125" s="287"/>
    </row>
    <row r="5126" spans="36:37" ht="14.25">
      <c r="AJ5126" s="287"/>
      <c r="AK5126" s="287"/>
    </row>
    <row r="5127" spans="36:37" ht="14.25">
      <c r="AJ5127" s="287"/>
      <c r="AK5127" s="287"/>
    </row>
    <row r="5128" spans="36:37" ht="14.25">
      <c r="AJ5128" s="287"/>
      <c r="AK5128" s="287"/>
    </row>
    <row r="5129" spans="36:37" ht="14.25">
      <c r="AJ5129" s="287"/>
      <c r="AK5129" s="287"/>
    </row>
    <row r="5130" spans="36:37" ht="14.25">
      <c r="AJ5130" s="287"/>
      <c r="AK5130" s="287"/>
    </row>
    <row r="5131" spans="36:37" ht="14.25">
      <c r="AJ5131" s="287"/>
      <c r="AK5131" s="287"/>
    </row>
    <row r="5132" spans="36:37" ht="14.25">
      <c r="AJ5132" s="287"/>
      <c r="AK5132" s="287"/>
    </row>
    <row r="5133" spans="36:37" ht="14.25">
      <c r="AJ5133" s="287"/>
      <c r="AK5133" s="287"/>
    </row>
    <row r="5134" spans="36:37" ht="14.25">
      <c r="AJ5134" s="287"/>
      <c r="AK5134" s="287"/>
    </row>
    <row r="5135" spans="36:37" ht="14.25">
      <c r="AJ5135" s="287"/>
      <c r="AK5135" s="287"/>
    </row>
    <row r="5136" spans="36:37" ht="14.25">
      <c r="AJ5136" s="287"/>
      <c r="AK5136" s="287"/>
    </row>
    <row r="5137" spans="36:37" ht="14.25">
      <c r="AJ5137" s="287"/>
      <c r="AK5137" s="287"/>
    </row>
    <row r="5138" spans="36:37" ht="14.25">
      <c r="AJ5138" s="287"/>
      <c r="AK5138" s="287"/>
    </row>
    <row r="5139" spans="36:37" ht="14.25">
      <c r="AJ5139" s="287"/>
      <c r="AK5139" s="287"/>
    </row>
    <row r="5140" spans="36:37" ht="14.25">
      <c r="AJ5140" s="287"/>
      <c r="AK5140" s="287"/>
    </row>
    <row r="5141" spans="36:37" ht="14.25">
      <c r="AJ5141" s="287"/>
      <c r="AK5141" s="287"/>
    </row>
    <row r="5142" spans="36:37" ht="14.25">
      <c r="AJ5142" s="287"/>
      <c r="AK5142" s="287"/>
    </row>
    <row r="5143" spans="36:37" ht="14.25">
      <c r="AJ5143" s="287"/>
      <c r="AK5143" s="287"/>
    </row>
    <row r="5144" spans="36:37" ht="14.25">
      <c r="AJ5144" s="287"/>
      <c r="AK5144" s="287"/>
    </row>
    <row r="5145" spans="36:37" ht="14.25">
      <c r="AJ5145" s="287"/>
      <c r="AK5145" s="287"/>
    </row>
    <row r="5146" spans="36:37" ht="14.25">
      <c r="AJ5146" s="287"/>
      <c r="AK5146" s="287"/>
    </row>
    <row r="5147" spans="36:37" ht="14.25">
      <c r="AJ5147" s="287"/>
      <c r="AK5147" s="287"/>
    </row>
    <row r="5148" spans="36:37" ht="14.25">
      <c r="AJ5148" s="287"/>
      <c r="AK5148" s="287"/>
    </row>
    <row r="5149" spans="36:37" ht="14.25">
      <c r="AJ5149" s="287"/>
      <c r="AK5149" s="287"/>
    </row>
    <row r="5150" spans="36:37" ht="14.25">
      <c r="AJ5150" s="287"/>
      <c r="AK5150" s="287"/>
    </row>
    <row r="5151" spans="36:37" ht="14.25">
      <c r="AJ5151" s="287"/>
      <c r="AK5151" s="287"/>
    </row>
    <row r="5152" spans="36:37" ht="14.25">
      <c r="AJ5152" s="287"/>
      <c r="AK5152" s="287"/>
    </row>
    <row r="5153" spans="36:37" ht="14.25">
      <c r="AJ5153" s="287"/>
      <c r="AK5153" s="287"/>
    </row>
    <row r="5154" spans="36:37" ht="14.25">
      <c r="AJ5154" s="287"/>
      <c r="AK5154" s="287"/>
    </row>
    <row r="5155" spans="36:37" ht="14.25">
      <c r="AJ5155" s="287"/>
      <c r="AK5155" s="287"/>
    </row>
    <row r="5156" spans="36:37" ht="14.25">
      <c r="AJ5156" s="287"/>
      <c r="AK5156" s="287"/>
    </row>
    <row r="5157" spans="36:37" ht="14.25">
      <c r="AJ5157" s="287"/>
      <c r="AK5157" s="287"/>
    </row>
    <row r="5158" spans="36:37" ht="14.25">
      <c r="AJ5158" s="287"/>
      <c r="AK5158" s="287"/>
    </row>
    <row r="5159" spans="36:37" ht="14.25">
      <c r="AJ5159" s="287"/>
      <c r="AK5159" s="287"/>
    </row>
    <row r="5160" spans="36:37" ht="14.25">
      <c r="AJ5160" s="287"/>
      <c r="AK5160" s="287"/>
    </row>
    <row r="5161" spans="36:37" ht="14.25">
      <c r="AJ5161" s="287"/>
      <c r="AK5161" s="287"/>
    </row>
    <row r="5162" spans="36:37" ht="14.25">
      <c r="AJ5162" s="287"/>
      <c r="AK5162" s="287"/>
    </row>
    <row r="5163" spans="36:37" ht="14.25">
      <c r="AJ5163" s="287"/>
      <c r="AK5163" s="287"/>
    </row>
    <row r="5164" spans="36:37" ht="14.25">
      <c r="AJ5164" s="287"/>
      <c r="AK5164" s="287"/>
    </row>
    <row r="5165" spans="36:37" ht="14.25">
      <c r="AJ5165" s="287"/>
      <c r="AK5165" s="287"/>
    </row>
    <row r="5166" spans="36:37" ht="14.25">
      <c r="AJ5166" s="287"/>
      <c r="AK5166" s="287"/>
    </row>
    <row r="5167" spans="36:37" ht="14.25">
      <c r="AJ5167" s="287"/>
      <c r="AK5167" s="287"/>
    </row>
    <row r="5168" spans="36:37" ht="14.25">
      <c r="AJ5168" s="287"/>
      <c r="AK5168" s="287"/>
    </row>
    <row r="5169" spans="36:37" ht="14.25">
      <c r="AJ5169" s="287"/>
      <c r="AK5169" s="287"/>
    </row>
    <row r="5170" spans="36:37" ht="14.25">
      <c r="AJ5170" s="287"/>
      <c r="AK5170" s="287"/>
    </row>
    <row r="5171" spans="36:37" ht="14.25">
      <c r="AJ5171" s="287"/>
      <c r="AK5171" s="287"/>
    </row>
    <row r="5172" spans="36:37" ht="14.25">
      <c r="AJ5172" s="287"/>
      <c r="AK5172" s="287"/>
    </row>
    <row r="5173" spans="36:37" ht="14.25">
      <c r="AJ5173" s="287"/>
      <c r="AK5173" s="287"/>
    </row>
    <row r="5174" spans="36:37" ht="14.25">
      <c r="AJ5174" s="287"/>
      <c r="AK5174" s="287"/>
    </row>
    <row r="5175" spans="36:37" ht="14.25">
      <c r="AJ5175" s="287"/>
      <c r="AK5175" s="287"/>
    </row>
    <row r="5176" spans="36:37" ht="14.25">
      <c r="AJ5176" s="287"/>
      <c r="AK5176" s="287"/>
    </row>
    <row r="5177" spans="36:37" ht="14.25">
      <c r="AJ5177" s="287"/>
      <c r="AK5177" s="287"/>
    </row>
    <row r="5178" spans="36:37" ht="14.25">
      <c r="AJ5178" s="287"/>
      <c r="AK5178" s="287"/>
    </row>
    <row r="5179" spans="36:37" ht="14.25">
      <c r="AJ5179" s="287"/>
      <c r="AK5179" s="287"/>
    </row>
    <row r="5180" spans="36:37" ht="14.25">
      <c r="AJ5180" s="287"/>
      <c r="AK5180" s="287"/>
    </row>
    <row r="5181" spans="36:37" ht="14.25">
      <c r="AJ5181" s="287"/>
      <c r="AK5181" s="287"/>
    </row>
    <row r="5182" spans="36:37" ht="14.25">
      <c r="AJ5182" s="287"/>
      <c r="AK5182" s="287"/>
    </row>
    <row r="5183" spans="36:37" ht="14.25">
      <c r="AJ5183" s="287"/>
      <c r="AK5183" s="287"/>
    </row>
    <row r="5184" spans="36:37" ht="14.25">
      <c r="AJ5184" s="287"/>
      <c r="AK5184" s="287"/>
    </row>
    <row r="5185" spans="36:37" ht="14.25">
      <c r="AJ5185" s="287"/>
      <c r="AK5185" s="287"/>
    </row>
    <row r="5186" spans="36:37" ht="14.25">
      <c r="AJ5186" s="287"/>
      <c r="AK5186" s="287"/>
    </row>
    <row r="5187" spans="36:37" ht="14.25">
      <c r="AJ5187" s="287"/>
      <c r="AK5187" s="287"/>
    </row>
    <row r="5188" spans="36:37" ht="14.25">
      <c r="AJ5188" s="287"/>
      <c r="AK5188" s="287"/>
    </row>
    <row r="5189" spans="36:37" ht="14.25">
      <c r="AJ5189" s="287"/>
      <c r="AK5189" s="287"/>
    </row>
    <row r="5190" spans="36:37" ht="14.25">
      <c r="AJ5190" s="287"/>
      <c r="AK5190" s="287"/>
    </row>
    <row r="5191" spans="36:37" ht="14.25">
      <c r="AJ5191" s="287"/>
      <c r="AK5191" s="287"/>
    </row>
    <row r="5192" spans="36:37" ht="14.25">
      <c r="AJ5192" s="287"/>
      <c r="AK5192" s="287"/>
    </row>
    <row r="5193" spans="36:37" ht="14.25">
      <c r="AJ5193" s="287"/>
      <c r="AK5193" s="287"/>
    </row>
    <row r="5194" spans="36:37" ht="14.25">
      <c r="AJ5194" s="287"/>
      <c r="AK5194" s="287"/>
    </row>
    <row r="5195" spans="36:37" ht="14.25">
      <c r="AJ5195" s="287"/>
      <c r="AK5195" s="287"/>
    </row>
    <row r="5196" spans="36:37" ht="14.25">
      <c r="AJ5196" s="287"/>
      <c r="AK5196" s="287"/>
    </row>
    <row r="5197" spans="36:37" ht="14.25">
      <c r="AJ5197" s="287"/>
      <c r="AK5197" s="287"/>
    </row>
    <row r="5198" spans="36:37" ht="14.25">
      <c r="AJ5198" s="287"/>
      <c r="AK5198" s="287"/>
    </row>
    <row r="5199" spans="36:37" ht="14.25">
      <c r="AJ5199" s="287"/>
      <c r="AK5199" s="287"/>
    </row>
    <row r="5200" spans="36:37" ht="14.25">
      <c r="AJ5200" s="287"/>
      <c r="AK5200" s="287"/>
    </row>
    <row r="5201" spans="36:37" ht="14.25">
      <c r="AJ5201" s="287"/>
      <c r="AK5201" s="287"/>
    </row>
    <row r="5202" spans="36:37" ht="14.25">
      <c r="AJ5202" s="287"/>
      <c r="AK5202" s="287"/>
    </row>
    <row r="5203" spans="36:37" ht="14.25">
      <c r="AJ5203" s="287"/>
      <c r="AK5203" s="287"/>
    </row>
    <row r="5204" spans="36:37" ht="14.25">
      <c r="AJ5204" s="287"/>
      <c r="AK5204" s="287"/>
    </row>
    <row r="5205" spans="36:37" ht="14.25">
      <c r="AJ5205" s="287"/>
      <c r="AK5205" s="287"/>
    </row>
    <row r="5206" spans="36:37" ht="14.25">
      <c r="AJ5206" s="287"/>
      <c r="AK5206" s="287"/>
    </row>
    <row r="5207" spans="36:37" ht="14.25">
      <c r="AJ5207" s="287"/>
      <c r="AK5207" s="287"/>
    </row>
    <row r="5208" spans="36:37" ht="14.25">
      <c r="AJ5208" s="287"/>
      <c r="AK5208" s="287"/>
    </row>
    <row r="5209" spans="36:37" ht="14.25">
      <c r="AJ5209" s="287"/>
      <c r="AK5209" s="287"/>
    </row>
    <row r="5210" spans="36:37" ht="14.25">
      <c r="AJ5210" s="287"/>
      <c r="AK5210" s="287"/>
    </row>
    <row r="5211" spans="36:37" ht="14.25">
      <c r="AJ5211" s="287"/>
      <c r="AK5211" s="287"/>
    </row>
    <row r="5212" spans="36:37" ht="14.25">
      <c r="AJ5212" s="287"/>
      <c r="AK5212" s="287"/>
    </row>
    <row r="5213" spans="36:37" ht="14.25">
      <c r="AJ5213" s="287"/>
      <c r="AK5213" s="287"/>
    </row>
    <row r="5214" spans="36:37" ht="14.25">
      <c r="AJ5214" s="287"/>
      <c r="AK5214" s="287"/>
    </row>
    <row r="5215" spans="36:37" ht="14.25">
      <c r="AJ5215" s="287"/>
      <c r="AK5215" s="287"/>
    </row>
    <row r="5216" spans="36:37" ht="14.25">
      <c r="AJ5216" s="287"/>
      <c r="AK5216" s="287"/>
    </row>
    <row r="5217" spans="36:37" ht="14.25">
      <c r="AJ5217" s="287"/>
      <c r="AK5217" s="287"/>
    </row>
    <row r="5218" spans="36:37" ht="14.25">
      <c r="AJ5218" s="287"/>
      <c r="AK5218" s="287"/>
    </row>
    <row r="5219" spans="36:37" ht="14.25">
      <c r="AJ5219" s="287"/>
      <c r="AK5219" s="287"/>
    </row>
    <row r="5220" spans="36:37" ht="14.25">
      <c r="AJ5220" s="287"/>
      <c r="AK5220" s="287"/>
    </row>
    <row r="5221" spans="36:37" ht="14.25">
      <c r="AJ5221" s="287"/>
      <c r="AK5221" s="287"/>
    </row>
    <row r="5222" spans="36:37" ht="14.25">
      <c r="AJ5222" s="287"/>
      <c r="AK5222" s="287"/>
    </row>
    <row r="5223" spans="36:37" ht="14.25">
      <c r="AJ5223" s="287"/>
      <c r="AK5223" s="287"/>
    </row>
    <row r="5224" spans="36:37" ht="14.25">
      <c r="AJ5224" s="287"/>
      <c r="AK5224" s="287"/>
    </row>
    <row r="5225" spans="36:37" ht="14.25">
      <c r="AJ5225" s="287"/>
      <c r="AK5225" s="287"/>
    </row>
    <row r="5226" spans="36:37" ht="14.25">
      <c r="AJ5226" s="287"/>
      <c r="AK5226" s="287"/>
    </row>
    <row r="5227" spans="36:37" ht="14.25">
      <c r="AJ5227" s="287"/>
      <c r="AK5227" s="287"/>
    </row>
    <row r="5228" spans="36:37" ht="14.25">
      <c r="AJ5228" s="287"/>
      <c r="AK5228" s="287"/>
    </row>
    <row r="5229" spans="36:37" ht="14.25">
      <c r="AJ5229" s="287"/>
      <c r="AK5229" s="287"/>
    </row>
    <row r="5230" spans="36:37" ht="14.25">
      <c r="AJ5230" s="287"/>
      <c r="AK5230" s="287"/>
    </row>
    <row r="5231" spans="36:37" ht="14.25">
      <c r="AJ5231" s="287"/>
      <c r="AK5231" s="287"/>
    </row>
    <row r="5232" spans="36:37" ht="14.25">
      <c r="AJ5232" s="287"/>
      <c r="AK5232" s="287"/>
    </row>
    <row r="5233" spans="36:37" ht="14.25">
      <c r="AJ5233" s="287"/>
      <c r="AK5233" s="287"/>
    </row>
    <row r="5234" spans="36:37" ht="14.25">
      <c r="AJ5234" s="287"/>
      <c r="AK5234" s="287"/>
    </row>
    <row r="5235" spans="36:37" ht="14.25">
      <c r="AJ5235" s="287"/>
      <c r="AK5235" s="287"/>
    </row>
    <row r="5236" spans="36:37" ht="14.25">
      <c r="AJ5236" s="287"/>
      <c r="AK5236" s="287"/>
    </row>
    <row r="5237" spans="36:37" ht="14.25">
      <c r="AJ5237" s="287"/>
      <c r="AK5237" s="287"/>
    </row>
    <row r="5238" spans="36:37" ht="14.25">
      <c r="AJ5238" s="287"/>
      <c r="AK5238" s="287"/>
    </row>
    <row r="5239" spans="36:37" ht="14.25">
      <c r="AJ5239" s="287"/>
      <c r="AK5239" s="287"/>
    </row>
    <row r="5240" spans="36:37" ht="14.25">
      <c r="AJ5240" s="287"/>
      <c r="AK5240" s="287"/>
    </row>
    <row r="5241" spans="36:37" ht="14.25">
      <c r="AJ5241" s="287"/>
      <c r="AK5241" s="287"/>
    </row>
    <row r="5242" spans="36:37" ht="14.25">
      <c r="AJ5242" s="287"/>
      <c r="AK5242" s="287"/>
    </row>
    <row r="5243" spans="36:37" ht="14.25">
      <c r="AJ5243" s="287"/>
      <c r="AK5243" s="287"/>
    </row>
    <row r="5244" spans="36:37" ht="14.25">
      <c r="AJ5244" s="287"/>
      <c r="AK5244" s="287"/>
    </row>
    <row r="5245" spans="36:37" ht="14.25">
      <c r="AJ5245" s="287"/>
      <c r="AK5245" s="287"/>
    </row>
    <row r="5246" spans="36:37" ht="14.25">
      <c r="AJ5246" s="287"/>
      <c r="AK5246" s="287"/>
    </row>
    <row r="5247" spans="36:37" ht="14.25">
      <c r="AJ5247" s="287"/>
      <c r="AK5247" s="287"/>
    </row>
    <row r="5248" spans="36:37" ht="14.25">
      <c r="AJ5248" s="287"/>
      <c r="AK5248" s="287"/>
    </row>
    <row r="5249" spans="36:37" ht="14.25">
      <c r="AJ5249" s="287"/>
      <c r="AK5249" s="287"/>
    </row>
    <row r="5250" spans="36:37" ht="14.25">
      <c r="AJ5250" s="287"/>
      <c r="AK5250" s="287"/>
    </row>
    <row r="5251" spans="36:37" ht="14.25">
      <c r="AJ5251" s="287"/>
      <c r="AK5251" s="287"/>
    </row>
    <row r="5252" spans="36:37" ht="14.25">
      <c r="AJ5252" s="287"/>
      <c r="AK5252" s="287"/>
    </row>
    <row r="5253" spans="36:37" ht="14.25">
      <c r="AJ5253" s="287"/>
      <c r="AK5253" s="287"/>
    </row>
    <row r="5254" spans="36:37" ht="14.25">
      <c r="AJ5254" s="287"/>
      <c r="AK5254" s="287"/>
    </row>
    <row r="5255" spans="36:37" ht="14.25">
      <c r="AJ5255" s="287"/>
      <c r="AK5255" s="287"/>
    </row>
    <row r="5256" spans="36:37" ht="14.25">
      <c r="AJ5256" s="287"/>
      <c r="AK5256" s="287"/>
    </row>
    <row r="5257" spans="36:37" ht="14.25">
      <c r="AJ5257" s="287"/>
      <c r="AK5257" s="287"/>
    </row>
    <row r="5258" spans="36:37" ht="14.25">
      <c r="AJ5258" s="287"/>
      <c r="AK5258" s="287"/>
    </row>
    <row r="5259" spans="36:37" ht="14.25">
      <c r="AJ5259" s="287"/>
      <c r="AK5259" s="287"/>
    </row>
    <row r="5260" spans="36:37" ht="14.25">
      <c r="AJ5260" s="287"/>
      <c r="AK5260" s="287"/>
    </row>
    <row r="5261" spans="36:37" ht="14.25">
      <c r="AJ5261" s="287"/>
      <c r="AK5261" s="287"/>
    </row>
    <row r="5262" spans="36:37" ht="14.25">
      <c r="AJ5262" s="287"/>
      <c r="AK5262" s="287"/>
    </row>
    <row r="5263" spans="36:37" ht="14.25">
      <c r="AJ5263" s="287"/>
      <c r="AK5263" s="287"/>
    </row>
    <row r="5264" spans="36:37" ht="14.25">
      <c r="AJ5264" s="287"/>
      <c r="AK5264" s="287"/>
    </row>
    <row r="5265" spans="36:37" ht="14.25">
      <c r="AJ5265" s="287"/>
      <c r="AK5265" s="287"/>
    </row>
    <row r="5266" spans="36:37" ht="14.25">
      <c r="AJ5266" s="287"/>
      <c r="AK5266" s="287"/>
    </row>
    <row r="5267" spans="36:37" ht="14.25">
      <c r="AJ5267" s="287"/>
      <c r="AK5267" s="287"/>
    </row>
    <row r="5268" spans="36:37" ht="14.25">
      <c r="AJ5268" s="287"/>
      <c r="AK5268" s="287"/>
    </row>
    <row r="5269" spans="36:37" ht="14.25">
      <c r="AJ5269" s="287"/>
      <c r="AK5269" s="287"/>
    </row>
    <row r="5270" spans="36:37" ht="14.25">
      <c r="AJ5270" s="287"/>
      <c r="AK5270" s="287"/>
    </row>
    <row r="5271" spans="36:37" ht="14.25">
      <c r="AJ5271" s="287"/>
      <c r="AK5271" s="287"/>
    </row>
    <row r="5272" spans="36:37" ht="14.25">
      <c r="AJ5272" s="287"/>
      <c r="AK5272" s="287"/>
    </row>
    <row r="5273" spans="36:37" ht="14.25">
      <c r="AJ5273" s="287"/>
      <c r="AK5273" s="287"/>
    </row>
    <row r="5274" spans="36:37" ht="14.25">
      <c r="AJ5274" s="287"/>
      <c r="AK5274" s="287"/>
    </row>
    <row r="5275" spans="36:37" ht="14.25">
      <c r="AJ5275" s="287"/>
      <c r="AK5275" s="287"/>
    </row>
    <row r="5276" spans="36:37" ht="14.25">
      <c r="AJ5276" s="287"/>
      <c r="AK5276" s="287"/>
    </row>
    <row r="5277" spans="36:37" ht="14.25">
      <c r="AJ5277" s="287"/>
      <c r="AK5277" s="287"/>
    </row>
    <row r="5278" spans="36:37" ht="14.25">
      <c r="AJ5278" s="287"/>
      <c r="AK5278" s="287"/>
    </row>
    <row r="5279" spans="36:37" ht="14.25">
      <c r="AJ5279" s="287"/>
      <c r="AK5279" s="287"/>
    </row>
    <row r="5280" spans="36:37" ht="14.25">
      <c r="AJ5280" s="287"/>
      <c r="AK5280" s="287"/>
    </row>
    <row r="5281" spans="36:37" ht="14.25">
      <c r="AJ5281" s="287"/>
      <c r="AK5281" s="287"/>
    </row>
    <row r="5282" spans="36:37" ht="14.25">
      <c r="AJ5282" s="287"/>
      <c r="AK5282" s="287"/>
    </row>
    <row r="5283" spans="36:37" ht="14.25">
      <c r="AJ5283" s="287"/>
      <c r="AK5283" s="287"/>
    </row>
    <row r="5284" spans="36:37" ht="14.25">
      <c r="AJ5284" s="287"/>
      <c r="AK5284" s="287"/>
    </row>
    <row r="5285" spans="36:37" ht="14.25">
      <c r="AJ5285" s="287"/>
      <c r="AK5285" s="287"/>
    </row>
    <row r="5286" spans="36:37" ht="14.25">
      <c r="AJ5286" s="287"/>
      <c r="AK5286" s="287"/>
    </row>
    <row r="5287" spans="36:37" ht="14.25">
      <c r="AJ5287" s="287"/>
      <c r="AK5287" s="287"/>
    </row>
    <row r="5288" spans="36:37" ht="14.25">
      <c r="AJ5288" s="287"/>
      <c r="AK5288" s="287"/>
    </row>
    <row r="5289" spans="36:37" ht="14.25">
      <c r="AJ5289" s="287"/>
      <c r="AK5289" s="287"/>
    </row>
    <row r="5290" spans="36:37" ht="14.25">
      <c r="AJ5290" s="287"/>
      <c r="AK5290" s="287"/>
    </row>
    <row r="5291" spans="36:37" ht="14.25">
      <c r="AJ5291" s="287"/>
      <c r="AK5291" s="287"/>
    </row>
    <row r="5292" spans="36:37" ht="14.25">
      <c r="AJ5292" s="287"/>
      <c r="AK5292" s="287"/>
    </row>
    <row r="5293" spans="36:37" ht="14.25">
      <c r="AJ5293" s="287"/>
      <c r="AK5293" s="287"/>
    </row>
    <row r="5294" spans="36:37" ht="14.25">
      <c r="AJ5294" s="287"/>
      <c r="AK5294" s="287"/>
    </row>
    <row r="5295" spans="36:37" ht="14.25">
      <c r="AJ5295" s="287"/>
      <c r="AK5295" s="287"/>
    </row>
    <row r="5296" spans="36:37" ht="14.25">
      <c r="AJ5296" s="287"/>
      <c r="AK5296" s="287"/>
    </row>
    <row r="5297" spans="36:37" ht="14.25">
      <c r="AJ5297" s="287"/>
      <c r="AK5297" s="287"/>
    </row>
    <row r="5298" spans="36:37" ht="14.25">
      <c r="AJ5298" s="287"/>
      <c r="AK5298" s="287"/>
    </row>
    <row r="5299" spans="36:37" ht="14.25">
      <c r="AJ5299" s="287"/>
      <c r="AK5299" s="287"/>
    </row>
    <row r="5300" spans="36:37" ht="14.25">
      <c r="AJ5300" s="287"/>
      <c r="AK5300" s="287"/>
    </row>
    <row r="5301" spans="36:37" ht="14.25">
      <c r="AJ5301" s="287"/>
      <c r="AK5301" s="287"/>
    </row>
    <row r="5302" spans="36:37" ht="14.25">
      <c r="AJ5302" s="287"/>
      <c r="AK5302" s="287"/>
    </row>
    <row r="5303" spans="36:37" ht="14.25">
      <c r="AJ5303" s="287"/>
      <c r="AK5303" s="287"/>
    </row>
    <row r="5304" spans="36:37" ht="14.25">
      <c r="AJ5304" s="287"/>
      <c r="AK5304" s="287"/>
    </row>
    <row r="5305" spans="36:37" ht="14.25">
      <c r="AJ5305" s="287"/>
      <c r="AK5305" s="287"/>
    </row>
    <row r="5306" spans="36:37" ht="14.25">
      <c r="AJ5306" s="287"/>
      <c r="AK5306" s="287"/>
    </row>
    <row r="5307" spans="36:37" ht="14.25">
      <c r="AJ5307" s="287"/>
      <c r="AK5307" s="287"/>
    </row>
    <row r="5308" spans="36:37" ht="14.25">
      <c r="AJ5308" s="287"/>
      <c r="AK5308" s="287"/>
    </row>
    <row r="5309" spans="36:37" ht="14.25">
      <c r="AJ5309" s="287"/>
      <c r="AK5309" s="287"/>
    </row>
    <row r="5310" spans="36:37" ht="14.25">
      <c r="AJ5310" s="287"/>
      <c r="AK5310" s="287"/>
    </row>
    <row r="5311" spans="36:37" ht="14.25">
      <c r="AJ5311" s="287"/>
      <c r="AK5311" s="287"/>
    </row>
    <row r="5312" spans="36:37" ht="14.25">
      <c r="AJ5312" s="287"/>
      <c r="AK5312" s="287"/>
    </row>
    <row r="5313" spans="36:37" ht="14.25">
      <c r="AJ5313" s="287"/>
      <c r="AK5313" s="287"/>
    </row>
    <row r="5314" spans="36:37" ht="14.25">
      <c r="AJ5314" s="287"/>
      <c r="AK5314" s="287"/>
    </row>
    <row r="5315" spans="36:37" ht="14.25">
      <c r="AJ5315" s="287"/>
      <c r="AK5315" s="287"/>
    </row>
    <row r="5316" spans="36:37" ht="14.25">
      <c r="AJ5316" s="287"/>
      <c r="AK5316" s="287"/>
    </row>
    <row r="5317" spans="36:37" ht="14.25">
      <c r="AJ5317" s="287"/>
      <c r="AK5317" s="287"/>
    </row>
    <row r="5318" spans="36:37" ht="14.25">
      <c r="AJ5318" s="287"/>
      <c r="AK5318" s="287"/>
    </row>
    <row r="5319" spans="36:37" ht="14.25">
      <c r="AJ5319" s="287"/>
      <c r="AK5319" s="287"/>
    </row>
    <row r="5320" spans="36:37" ht="14.25">
      <c r="AJ5320" s="287"/>
      <c r="AK5320" s="287"/>
    </row>
    <row r="5321" spans="36:37" ht="14.25">
      <c r="AJ5321" s="287"/>
      <c r="AK5321" s="287"/>
    </row>
    <row r="5322" spans="36:37" ht="14.25">
      <c r="AJ5322" s="287"/>
      <c r="AK5322" s="287"/>
    </row>
    <row r="5323" spans="36:37" ht="14.25">
      <c r="AJ5323" s="287"/>
      <c r="AK5323" s="287"/>
    </row>
    <row r="5324" spans="36:37" ht="14.25">
      <c r="AJ5324" s="287"/>
      <c r="AK5324" s="287"/>
    </row>
    <row r="5325" spans="36:37" ht="14.25">
      <c r="AJ5325" s="287"/>
      <c r="AK5325" s="287"/>
    </row>
    <row r="5326" spans="36:37" ht="14.25">
      <c r="AJ5326" s="287"/>
      <c r="AK5326" s="287"/>
    </row>
    <row r="5327" spans="36:37" ht="14.25">
      <c r="AJ5327" s="287"/>
      <c r="AK5327" s="287"/>
    </row>
    <row r="5328" spans="36:37" ht="14.25">
      <c r="AJ5328" s="287"/>
      <c r="AK5328" s="287"/>
    </row>
    <row r="5329" spans="36:37" ht="14.25">
      <c r="AJ5329" s="287"/>
      <c r="AK5329" s="287"/>
    </row>
    <row r="5330" spans="36:37" ht="14.25">
      <c r="AJ5330" s="287"/>
      <c r="AK5330" s="287"/>
    </row>
    <row r="5331" spans="36:37" ht="14.25">
      <c r="AJ5331" s="287"/>
      <c r="AK5331" s="287"/>
    </row>
    <row r="5332" spans="36:37" ht="14.25">
      <c r="AJ5332" s="287"/>
      <c r="AK5332" s="287"/>
    </row>
    <row r="5333" spans="36:37" ht="14.25">
      <c r="AJ5333" s="287"/>
      <c r="AK5333" s="287"/>
    </row>
    <row r="5334" spans="36:37" ht="14.25">
      <c r="AJ5334" s="287"/>
      <c r="AK5334" s="287"/>
    </row>
    <row r="5335" spans="36:37" ht="14.25">
      <c r="AJ5335" s="287"/>
      <c r="AK5335" s="287"/>
    </row>
    <row r="5336" spans="36:37" ht="14.25">
      <c r="AJ5336" s="287"/>
      <c r="AK5336" s="287"/>
    </row>
    <row r="5337" spans="36:37" ht="14.25">
      <c r="AJ5337" s="287"/>
      <c r="AK5337" s="287"/>
    </row>
    <row r="5338" spans="36:37" ht="14.25">
      <c r="AJ5338" s="287"/>
      <c r="AK5338" s="287"/>
    </row>
    <row r="5339" spans="36:37" ht="14.25">
      <c r="AJ5339" s="287"/>
      <c r="AK5339" s="287"/>
    </row>
    <row r="5340" spans="36:37" ht="14.25">
      <c r="AJ5340" s="287"/>
      <c r="AK5340" s="287"/>
    </row>
    <row r="5341" spans="36:37" ht="14.25">
      <c r="AJ5341" s="287"/>
      <c r="AK5341" s="287"/>
    </row>
    <row r="5342" spans="36:37" ht="14.25">
      <c r="AJ5342" s="287"/>
      <c r="AK5342" s="287"/>
    </row>
    <row r="5343" spans="36:37" ht="14.25">
      <c r="AJ5343" s="287"/>
      <c r="AK5343" s="287"/>
    </row>
    <row r="5344" spans="36:37" ht="14.25">
      <c r="AJ5344" s="287"/>
      <c r="AK5344" s="287"/>
    </row>
    <row r="5345" spans="36:37" ht="14.25">
      <c r="AJ5345" s="287"/>
      <c r="AK5345" s="287"/>
    </row>
    <row r="5346" spans="36:37" ht="14.25">
      <c r="AJ5346" s="287"/>
      <c r="AK5346" s="287"/>
    </row>
    <row r="5347" spans="36:37" ht="14.25">
      <c r="AJ5347" s="287"/>
      <c r="AK5347" s="287"/>
    </row>
    <row r="5348" spans="36:37" ht="14.25">
      <c r="AJ5348" s="287"/>
      <c r="AK5348" s="287"/>
    </row>
    <row r="5349" spans="36:37" ht="14.25">
      <c r="AJ5349" s="287"/>
      <c r="AK5349" s="287"/>
    </row>
    <row r="5350" spans="36:37" ht="14.25">
      <c r="AJ5350" s="287"/>
      <c r="AK5350" s="287"/>
    </row>
    <row r="5351" spans="36:37" ht="14.25">
      <c r="AJ5351" s="287"/>
      <c r="AK5351" s="287"/>
    </row>
    <row r="5352" spans="36:37" ht="14.25">
      <c r="AJ5352" s="287"/>
      <c r="AK5352" s="287"/>
    </row>
    <row r="5353" spans="36:37" ht="14.25">
      <c r="AJ5353" s="287"/>
      <c r="AK5353" s="287"/>
    </row>
    <row r="5354" spans="36:37" ht="14.25">
      <c r="AJ5354" s="287"/>
      <c r="AK5354" s="287"/>
    </row>
    <row r="5355" spans="36:37" ht="14.25">
      <c r="AJ5355" s="287"/>
      <c r="AK5355" s="287"/>
    </row>
    <row r="5356" spans="36:37" ht="14.25">
      <c r="AJ5356" s="287"/>
      <c r="AK5356" s="287"/>
    </row>
    <row r="5357" spans="36:37" ht="14.25">
      <c r="AJ5357" s="287"/>
      <c r="AK5357" s="287"/>
    </row>
    <row r="5358" spans="36:37" ht="14.25">
      <c r="AJ5358" s="287"/>
      <c r="AK5358" s="287"/>
    </row>
    <row r="5359" spans="36:37" ht="14.25">
      <c r="AJ5359" s="287"/>
      <c r="AK5359" s="287"/>
    </row>
    <row r="5360" spans="36:37" ht="14.25">
      <c r="AJ5360" s="287"/>
      <c r="AK5360" s="287"/>
    </row>
    <row r="5361" spans="36:37" ht="14.25">
      <c r="AJ5361" s="287"/>
      <c r="AK5361" s="287"/>
    </row>
    <row r="5362" spans="36:37" ht="14.25">
      <c r="AJ5362" s="287"/>
      <c r="AK5362" s="287"/>
    </row>
    <row r="5363" spans="36:37" ht="14.25">
      <c r="AJ5363" s="287"/>
      <c r="AK5363" s="287"/>
    </row>
    <row r="5364" spans="36:37" ht="14.25">
      <c r="AJ5364" s="287"/>
      <c r="AK5364" s="287"/>
    </row>
    <row r="5365" spans="36:37" ht="14.25">
      <c r="AJ5365" s="287"/>
      <c r="AK5365" s="287"/>
    </row>
    <row r="5366" spans="36:37" ht="14.25">
      <c r="AJ5366" s="287"/>
      <c r="AK5366" s="287"/>
    </row>
    <row r="5367" spans="36:37" ht="14.25">
      <c r="AJ5367" s="287"/>
      <c r="AK5367" s="287"/>
    </row>
    <row r="5368" spans="36:37" ht="14.25">
      <c r="AJ5368" s="287"/>
      <c r="AK5368" s="287"/>
    </row>
    <row r="5369" spans="36:37" ht="14.25">
      <c r="AJ5369" s="287"/>
      <c r="AK5369" s="287"/>
    </row>
    <row r="5370" spans="36:37" ht="14.25">
      <c r="AJ5370" s="287"/>
      <c r="AK5370" s="287"/>
    </row>
    <row r="5371" spans="36:37" ht="14.25">
      <c r="AJ5371" s="287"/>
      <c r="AK5371" s="287"/>
    </row>
    <row r="5372" spans="36:37" ht="14.25">
      <c r="AJ5372" s="287"/>
      <c r="AK5372" s="287"/>
    </row>
    <row r="5373" spans="36:37" ht="14.25">
      <c r="AJ5373" s="287"/>
      <c r="AK5373" s="287"/>
    </row>
    <row r="5374" spans="36:37" ht="14.25">
      <c r="AJ5374" s="287"/>
      <c r="AK5374" s="287"/>
    </row>
    <row r="5375" spans="36:37" ht="14.25">
      <c r="AJ5375" s="287"/>
      <c r="AK5375" s="287"/>
    </row>
    <row r="5376" spans="36:37" ht="14.25">
      <c r="AJ5376" s="287"/>
      <c r="AK5376" s="287"/>
    </row>
    <row r="5377" spans="36:37" ht="14.25">
      <c r="AJ5377" s="287"/>
      <c r="AK5377" s="287"/>
    </row>
    <row r="5378" spans="36:37" ht="14.25">
      <c r="AJ5378" s="287"/>
      <c r="AK5378" s="287"/>
    </row>
    <row r="5379" spans="36:37" ht="14.25">
      <c r="AJ5379" s="287"/>
      <c r="AK5379" s="287"/>
    </row>
    <row r="5380" spans="36:37" ht="14.25">
      <c r="AJ5380" s="287"/>
      <c r="AK5380" s="287"/>
    </row>
    <row r="5381" spans="36:37" ht="14.25">
      <c r="AJ5381" s="287"/>
      <c r="AK5381" s="287"/>
    </row>
    <row r="5382" spans="36:37" ht="14.25">
      <c r="AJ5382" s="287"/>
      <c r="AK5382" s="287"/>
    </row>
    <row r="5383" spans="36:37" ht="14.25">
      <c r="AJ5383" s="287"/>
      <c r="AK5383" s="287"/>
    </row>
    <row r="5384" spans="36:37" ht="14.25">
      <c r="AJ5384" s="287"/>
      <c r="AK5384" s="287"/>
    </row>
    <row r="5385" spans="36:37" ht="14.25">
      <c r="AJ5385" s="287"/>
      <c r="AK5385" s="287"/>
    </row>
    <row r="5386" spans="36:37" ht="14.25">
      <c r="AJ5386" s="287"/>
      <c r="AK5386" s="287"/>
    </row>
    <row r="5387" spans="36:37" ht="14.25">
      <c r="AJ5387" s="287"/>
      <c r="AK5387" s="287"/>
    </row>
    <row r="5388" spans="36:37" ht="14.25">
      <c r="AJ5388" s="287"/>
      <c r="AK5388" s="287"/>
    </row>
    <row r="5389" spans="36:37" ht="14.25">
      <c r="AJ5389" s="287"/>
      <c r="AK5389" s="287"/>
    </row>
    <row r="5390" spans="36:37" ht="14.25">
      <c r="AJ5390" s="287"/>
      <c r="AK5390" s="287"/>
    </row>
    <row r="5391" spans="36:37" ht="14.25">
      <c r="AJ5391" s="287"/>
      <c r="AK5391" s="287"/>
    </row>
    <row r="5392" spans="36:37" ht="14.25">
      <c r="AJ5392" s="287"/>
      <c r="AK5392" s="287"/>
    </row>
    <row r="5393" spans="36:37" ht="14.25">
      <c r="AJ5393" s="287"/>
      <c r="AK5393" s="287"/>
    </row>
    <row r="5394" spans="36:37" ht="14.25">
      <c r="AJ5394" s="287"/>
      <c r="AK5394" s="287"/>
    </row>
    <row r="5395" spans="36:37" ht="14.25">
      <c r="AJ5395" s="287"/>
      <c r="AK5395" s="287"/>
    </row>
    <row r="5396" spans="36:37" ht="14.25">
      <c r="AJ5396" s="287"/>
      <c r="AK5396" s="287"/>
    </row>
    <row r="5397" spans="36:37" ht="14.25">
      <c r="AJ5397" s="287"/>
      <c r="AK5397" s="287"/>
    </row>
    <row r="5398" spans="36:37" ht="14.25">
      <c r="AJ5398" s="287"/>
      <c r="AK5398" s="287"/>
    </row>
    <row r="5399" spans="36:37" ht="14.25">
      <c r="AJ5399" s="287"/>
      <c r="AK5399" s="287"/>
    </row>
    <row r="5400" spans="36:37" ht="14.25">
      <c r="AJ5400" s="287"/>
      <c r="AK5400" s="287"/>
    </row>
    <row r="5401" spans="36:37" ht="14.25">
      <c r="AJ5401" s="287"/>
      <c r="AK5401" s="287"/>
    </row>
    <row r="5402" spans="36:37" ht="14.25">
      <c r="AJ5402" s="287"/>
      <c r="AK5402" s="287"/>
    </row>
    <row r="5403" spans="36:37" ht="14.25">
      <c r="AJ5403" s="287"/>
      <c r="AK5403" s="287"/>
    </row>
    <row r="5404" spans="36:37" ht="14.25">
      <c r="AJ5404" s="287"/>
      <c r="AK5404" s="287"/>
    </row>
    <row r="5405" spans="36:37" ht="14.25">
      <c r="AJ5405" s="287"/>
      <c r="AK5405" s="287"/>
    </row>
    <row r="5406" spans="36:37" ht="14.25">
      <c r="AJ5406" s="287"/>
      <c r="AK5406" s="287"/>
    </row>
    <row r="5407" spans="36:37" ht="14.25">
      <c r="AJ5407" s="287"/>
      <c r="AK5407" s="287"/>
    </row>
    <row r="5408" spans="36:37" ht="14.25">
      <c r="AJ5408" s="287"/>
      <c r="AK5408" s="287"/>
    </row>
    <row r="5409" spans="36:37" ht="14.25">
      <c r="AJ5409" s="287"/>
      <c r="AK5409" s="287"/>
    </row>
    <row r="5410" spans="36:37" ht="14.25">
      <c r="AJ5410" s="287"/>
      <c r="AK5410" s="287"/>
    </row>
    <row r="5411" spans="36:37" ht="14.25">
      <c r="AJ5411" s="287"/>
      <c r="AK5411" s="287"/>
    </row>
    <row r="5412" spans="36:37" ht="14.25">
      <c r="AJ5412" s="287"/>
      <c r="AK5412" s="287"/>
    </row>
    <row r="5413" spans="36:37" ht="14.25">
      <c r="AJ5413" s="287"/>
      <c r="AK5413" s="287"/>
    </row>
    <row r="5414" spans="36:37" ht="14.25">
      <c r="AJ5414" s="287"/>
      <c r="AK5414" s="287"/>
    </row>
    <row r="5415" spans="36:37" ht="14.25">
      <c r="AJ5415" s="287"/>
      <c r="AK5415" s="287"/>
    </row>
    <row r="5416" spans="36:37" ht="14.25">
      <c r="AJ5416" s="287"/>
      <c r="AK5416" s="287"/>
    </row>
    <row r="5417" spans="36:37" ht="14.25">
      <c r="AJ5417" s="287"/>
      <c r="AK5417" s="287"/>
    </row>
    <row r="5418" spans="36:37" ht="14.25">
      <c r="AJ5418" s="287"/>
      <c r="AK5418" s="287"/>
    </row>
    <row r="5419" spans="36:37" ht="14.25">
      <c r="AJ5419" s="287"/>
      <c r="AK5419" s="287"/>
    </row>
    <row r="5420" spans="36:37" ht="14.25">
      <c r="AJ5420" s="287"/>
      <c r="AK5420" s="287"/>
    </row>
    <row r="5421" spans="36:37" ht="14.25">
      <c r="AJ5421" s="287"/>
      <c r="AK5421" s="287"/>
    </row>
    <row r="5422" spans="36:37" ht="14.25">
      <c r="AJ5422" s="287"/>
      <c r="AK5422" s="287"/>
    </row>
    <row r="5423" spans="36:37" ht="14.25">
      <c r="AJ5423" s="287"/>
      <c r="AK5423" s="287"/>
    </row>
    <row r="5424" spans="36:37" ht="14.25">
      <c r="AJ5424" s="287"/>
      <c r="AK5424" s="287"/>
    </row>
    <row r="5425" spans="36:37" ht="14.25">
      <c r="AJ5425" s="287"/>
      <c r="AK5425" s="287"/>
    </row>
    <row r="5426" spans="36:37" ht="14.25">
      <c r="AJ5426" s="287"/>
      <c r="AK5426" s="287"/>
    </row>
    <row r="5427" spans="36:37" ht="14.25">
      <c r="AJ5427" s="287"/>
      <c r="AK5427" s="287"/>
    </row>
    <row r="5428" spans="36:37" ht="14.25">
      <c r="AJ5428" s="287"/>
      <c r="AK5428" s="287"/>
    </row>
    <row r="5429" spans="36:37" ht="14.25">
      <c r="AJ5429" s="287"/>
      <c r="AK5429" s="287"/>
    </row>
    <row r="5430" spans="36:37" ht="14.25">
      <c r="AJ5430" s="287"/>
      <c r="AK5430" s="287"/>
    </row>
    <row r="5431" spans="36:37" ht="14.25">
      <c r="AJ5431" s="287"/>
      <c r="AK5431" s="287"/>
    </row>
    <row r="5432" spans="36:37" ht="14.25">
      <c r="AJ5432" s="287"/>
      <c r="AK5432" s="287"/>
    </row>
    <row r="5433" spans="36:37" ht="14.25">
      <c r="AJ5433" s="287"/>
      <c r="AK5433" s="287"/>
    </row>
    <row r="5434" spans="36:37" ht="14.25">
      <c r="AJ5434" s="287"/>
      <c r="AK5434" s="287"/>
    </row>
    <row r="5435" spans="36:37" ht="14.25">
      <c r="AJ5435" s="287"/>
      <c r="AK5435" s="287"/>
    </row>
    <row r="5436" spans="36:37" ht="14.25">
      <c r="AJ5436" s="287"/>
      <c r="AK5436" s="287"/>
    </row>
    <row r="5437" spans="36:37" ht="14.25">
      <c r="AJ5437" s="287"/>
      <c r="AK5437" s="287"/>
    </row>
    <row r="5438" spans="36:37" ht="14.25">
      <c r="AJ5438" s="287"/>
      <c r="AK5438" s="287"/>
    </row>
    <row r="5439" spans="36:37" ht="14.25">
      <c r="AJ5439" s="287"/>
      <c r="AK5439" s="287"/>
    </row>
    <row r="5440" spans="36:37" ht="14.25">
      <c r="AJ5440" s="287"/>
      <c r="AK5440" s="287"/>
    </row>
    <row r="5441" spans="36:37" ht="14.25">
      <c r="AJ5441" s="287"/>
      <c r="AK5441" s="287"/>
    </row>
    <row r="5442" spans="36:37" ht="14.25">
      <c r="AJ5442" s="287"/>
      <c r="AK5442" s="287"/>
    </row>
    <row r="5443" spans="36:37" ht="14.25">
      <c r="AJ5443" s="287"/>
      <c r="AK5443" s="287"/>
    </row>
    <row r="5444" spans="36:37" ht="14.25">
      <c r="AJ5444" s="287"/>
      <c r="AK5444" s="287"/>
    </row>
    <row r="5445" spans="36:37" ht="14.25">
      <c r="AJ5445" s="287"/>
      <c r="AK5445" s="287"/>
    </row>
    <row r="5446" spans="36:37" ht="14.25">
      <c r="AJ5446" s="287"/>
      <c r="AK5446" s="287"/>
    </row>
    <row r="5447" spans="36:37" ht="14.25">
      <c r="AJ5447" s="287"/>
      <c r="AK5447" s="287"/>
    </row>
    <row r="5448" spans="36:37" ht="14.25">
      <c r="AJ5448" s="287"/>
      <c r="AK5448" s="287"/>
    </row>
    <row r="5449" spans="36:37" ht="14.25">
      <c r="AJ5449" s="287"/>
      <c r="AK5449" s="287"/>
    </row>
    <row r="5450" spans="36:37" ht="14.25">
      <c r="AJ5450" s="287"/>
      <c r="AK5450" s="287"/>
    </row>
    <row r="5451" spans="36:37" ht="14.25">
      <c r="AJ5451" s="287"/>
      <c r="AK5451" s="287"/>
    </row>
    <row r="5452" spans="36:37" ht="14.25">
      <c r="AJ5452" s="287"/>
      <c r="AK5452" s="287"/>
    </row>
    <row r="5453" spans="36:37" ht="14.25">
      <c r="AJ5453" s="287"/>
      <c r="AK5453" s="287"/>
    </row>
    <row r="5454" spans="36:37" ht="14.25">
      <c r="AJ5454" s="287"/>
      <c r="AK5454" s="287"/>
    </row>
    <row r="5455" spans="36:37" ht="14.25">
      <c r="AJ5455" s="287"/>
      <c r="AK5455" s="287"/>
    </row>
    <row r="5456" spans="36:37" ht="14.25">
      <c r="AJ5456" s="287"/>
      <c r="AK5456" s="287"/>
    </row>
    <row r="5457" spans="36:37" ht="14.25">
      <c r="AJ5457" s="287"/>
      <c r="AK5457" s="287"/>
    </row>
    <row r="5458" spans="36:37" ht="14.25">
      <c r="AJ5458" s="287"/>
      <c r="AK5458" s="287"/>
    </row>
    <row r="5459" spans="36:37" ht="14.25">
      <c r="AJ5459" s="287"/>
      <c r="AK5459" s="287"/>
    </row>
    <row r="5460" spans="36:37" ht="14.25">
      <c r="AJ5460" s="287"/>
      <c r="AK5460" s="287"/>
    </row>
    <row r="5461" spans="36:37" ht="14.25">
      <c r="AJ5461" s="287"/>
      <c r="AK5461" s="287"/>
    </row>
    <row r="5462" spans="36:37" ht="14.25">
      <c r="AJ5462" s="287"/>
      <c r="AK5462" s="287"/>
    </row>
    <row r="5463" spans="36:37" ht="14.25">
      <c r="AJ5463" s="287"/>
      <c r="AK5463" s="287"/>
    </row>
    <row r="5464" spans="36:37" ht="14.25">
      <c r="AJ5464" s="287"/>
      <c r="AK5464" s="287"/>
    </row>
    <row r="5465" spans="36:37" ht="14.25">
      <c r="AJ5465" s="287"/>
      <c r="AK5465" s="287"/>
    </row>
    <row r="5466" spans="36:37" ht="14.25">
      <c r="AJ5466" s="287"/>
      <c r="AK5466" s="287"/>
    </row>
    <row r="5467" spans="36:37" ht="14.25">
      <c r="AJ5467" s="287"/>
      <c r="AK5467" s="287"/>
    </row>
    <row r="5468" spans="36:37" ht="14.25">
      <c r="AJ5468" s="287"/>
      <c r="AK5468" s="287"/>
    </row>
    <row r="5469" spans="36:37" ht="14.25">
      <c r="AJ5469" s="287"/>
      <c r="AK5469" s="287"/>
    </row>
    <row r="5470" spans="36:37" ht="14.25">
      <c r="AJ5470" s="287"/>
      <c r="AK5470" s="287"/>
    </row>
    <row r="5471" spans="36:37" ht="14.25">
      <c r="AJ5471" s="287"/>
      <c r="AK5471" s="287"/>
    </row>
    <row r="5472" spans="36:37" ht="14.25">
      <c r="AJ5472" s="287"/>
      <c r="AK5472" s="287"/>
    </row>
    <row r="5473" spans="36:37" ht="14.25">
      <c r="AJ5473" s="287"/>
      <c r="AK5473" s="287"/>
    </row>
    <row r="5474" spans="36:37" ht="14.25">
      <c r="AJ5474" s="287"/>
      <c r="AK5474" s="287"/>
    </row>
    <row r="5475" spans="36:37" ht="14.25">
      <c r="AJ5475" s="287"/>
      <c r="AK5475" s="287"/>
    </row>
    <row r="5476" spans="36:37" ht="14.25">
      <c r="AJ5476" s="287"/>
      <c r="AK5476" s="287"/>
    </row>
    <row r="5477" spans="36:37" ht="14.25">
      <c r="AJ5477" s="287"/>
      <c r="AK5477" s="287"/>
    </row>
    <row r="5478" spans="36:37" ht="14.25">
      <c r="AJ5478" s="287"/>
      <c r="AK5478" s="287"/>
    </row>
    <row r="5479" spans="36:37" ht="14.25">
      <c r="AJ5479" s="287"/>
      <c r="AK5479" s="287"/>
    </row>
    <row r="5480" spans="36:37" ht="14.25">
      <c r="AJ5480" s="287"/>
      <c r="AK5480" s="287"/>
    </row>
    <row r="5481" spans="36:37" ht="14.25">
      <c r="AJ5481" s="287"/>
      <c r="AK5481" s="287"/>
    </row>
    <row r="5482" spans="36:37" ht="14.25">
      <c r="AJ5482" s="287"/>
      <c r="AK5482" s="287"/>
    </row>
    <row r="5483" spans="36:37" ht="14.25">
      <c r="AJ5483" s="287"/>
      <c r="AK5483" s="287"/>
    </row>
    <row r="5484" spans="36:37" ht="14.25">
      <c r="AJ5484" s="287"/>
      <c r="AK5484" s="287"/>
    </row>
    <row r="5485" spans="36:37" ht="14.25">
      <c r="AJ5485" s="287"/>
      <c r="AK5485" s="287"/>
    </row>
    <row r="5486" spans="36:37" ht="14.25">
      <c r="AJ5486" s="287"/>
      <c r="AK5486" s="287"/>
    </row>
    <row r="5487" spans="36:37" ht="14.25">
      <c r="AJ5487" s="287"/>
      <c r="AK5487" s="287"/>
    </row>
    <row r="5488" spans="36:37" ht="14.25">
      <c r="AJ5488" s="287"/>
      <c r="AK5488" s="287"/>
    </row>
    <row r="5489" spans="36:37" ht="14.25">
      <c r="AJ5489" s="287"/>
      <c r="AK5489" s="287"/>
    </row>
    <row r="5490" spans="36:37" ht="14.25">
      <c r="AJ5490" s="287"/>
      <c r="AK5490" s="287"/>
    </row>
    <row r="5491" spans="36:37" ht="14.25">
      <c r="AJ5491" s="287"/>
      <c r="AK5491" s="287"/>
    </row>
    <row r="5492" spans="36:37" ht="14.25">
      <c r="AJ5492" s="287"/>
      <c r="AK5492" s="287"/>
    </row>
    <row r="5493" spans="36:37" ht="14.25">
      <c r="AJ5493" s="287"/>
      <c r="AK5493" s="287"/>
    </row>
    <row r="5494" spans="36:37" ht="14.25">
      <c r="AJ5494" s="287"/>
      <c r="AK5494" s="287"/>
    </row>
    <row r="5495" spans="36:37" ht="14.25">
      <c r="AJ5495" s="287"/>
      <c r="AK5495" s="287"/>
    </row>
    <row r="5496" spans="36:37" ht="14.25">
      <c r="AJ5496" s="287"/>
      <c r="AK5496" s="287"/>
    </row>
    <row r="5497" spans="36:37" ht="14.25">
      <c r="AJ5497" s="287"/>
      <c r="AK5497" s="287"/>
    </row>
    <row r="5498" spans="36:37" ht="14.25">
      <c r="AJ5498" s="287"/>
      <c r="AK5498" s="287"/>
    </row>
    <row r="5499" spans="36:37" ht="14.25">
      <c r="AJ5499" s="287"/>
      <c r="AK5499" s="287"/>
    </row>
    <row r="5500" spans="36:37" ht="14.25">
      <c r="AJ5500" s="287"/>
      <c r="AK5500" s="287"/>
    </row>
    <row r="5501" spans="36:37" ht="14.25">
      <c r="AJ5501" s="287"/>
      <c r="AK5501" s="287"/>
    </row>
    <row r="5502" spans="36:37" ht="14.25">
      <c r="AJ5502" s="287"/>
      <c r="AK5502" s="287"/>
    </row>
    <row r="5503" spans="36:37" ht="14.25">
      <c r="AJ5503" s="287"/>
      <c r="AK5503" s="287"/>
    </row>
    <row r="5504" spans="36:37" ht="14.25">
      <c r="AJ5504" s="287"/>
      <c r="AK5504" s="287"/>
    </row>
    <row r="5505" spans="36:37" ht="14.25">
      <c r="AJ5505" s="287"/>
      <c r="AK5505" s="287"/>
    </row>
    <row r="5506" spans="36:37" ht="14.25">
      <c r="AJ5506" s="287"/>
      <c r="AK5506" s="287"/>
    </row>
    <row r="5507" spans="36:37" ht="14.25">
      <c r="AJ5507" s="287"/>
      <c r="AK5507" s="287"/>
    </row>
    <row r="5508" spans="36:37" ht="14.25">
      <c r="AJ5508" s="287"/>
      <c r="AK5508" s="287"/>
    </row>
    <row r="5509" spans="36:37" ht="14.25">
      <c r="AJ5509" s="287"/>
      <c r="AK5509" s="287"/>
    </row>
    <row r="5510" spans="36:37" ht="14.25">
      <c r="AJ5510" s="287"/>
      <c r="AK5510" s="287"/>
    </row>
    <row r="5511" spans="36:37" ht="14.25">
      <c r="AJ5511" s="287"/>
      <c r="AK5511" s="287"/>
    </row>
    <row r="5512" spans="36:37" ht="14.25">
      <c r="AJ5512" s="287"/>
      <c r="AK5512" s="287"/>
    </row>
    <row r="5513" spans="36:37" ht="14.25">
      <c r="AJ5513" s="287"/>
      <c r="AK5513" s="287"/>
    </row>
    <row r="5514" spans="36:37" ht="14.25">
      <c r="AJ5514" s="287"/>
      <c r="AK5514" s="287"/>
    </row>
    <row r="5515" spans="36:37" ht="14.25">
      <c r="AJ5515" s="287"/>
      <c r="AK5515" s="287"/>
    </row>
    <row r="5516" spans="36:37" ht="14.25">
      <c r="AJ5516" s="287"/>
      <c r="AK5516" s="287"/>
    </row>
    <row r="5517" spans="36:37" ht="14.25">
      <c r="AJ5517" s="287"/>
      <c r="AK5517" s="287"/>
    </row>
    <row r="5518" spans="36:37" ht="14.25">
      <c r="AJ5518" s="287"/>
      <c r="AK5518" s="287"/>
    </row>
    <row r="5519" spans="36:37" ht="14.25">
      <c r="AJ5519" s="287"/>
      <c r="AK5519" s="287"/>
    </row>
    <row r="5520" spans="36:37" ht="14.25">
      <c r="AJ5520" s="287"/>
      <c r="AK5520" s="287"/>
    </row>
    <row r="5521" spans="36:37" ht="14.25">
      <c r="AJ5521" s="287"/>
      <c r="AK5521" s="287"/>
    </row>
    <row r="5522" spans="36:37" ht="14.25">
      <c r="AJ5522" s="287"/>
      <c r="AK5522" s="287"/>
    </row>
    <row r="5523" spans="36:37" ht="14.25">
      <c r="AJ5523" s="287"/>
      <c r="AK5523" s="287"/>
    </row>
    <row r="5524" spans="36:37" ht="14.25">
      <c r="AJ5524" s="287"/>
      <c r="AK5524" s="287"/>
    </row>
    <row r="5525" spans="36:37" ht="14.25">
      <c r="AJ5525" s="287"/>
      <c r="AK5525" s="287"/>
    </row>
    <row r="5526" spans="36:37" ht="14.25">
      <c r="AJ5526" s="287"/>
      <c r="AK5526" s="287"/>
    </row>
    <row r="5527" spans="36:37" ht="14.25">
      <c r="AJ5527" s="287"/>
      <c r="AK5527" s="287"/>
    </row>
    <row r="5528" spans="36:37" ht="14.25">
      <c r="AJ5528" s="287"/>
      <c r="AK5528" s="287"/>
    </row>
    <row r="5529" spans="36:37" ht="14.25">
      <c r="AJ5529" s="287"/>
      <c r="AK5529" s="287"/>
    </row>
    <row r="5530" spans="36:37" ht="14.25">
      <c r="AJ5530" s="287"/>
      <c r="AK5530" s="287"/>
    </row>
    <row r="5531" spans="36:37" ht="14.25">
      <c r="AJ5531" s="287"/>
      <c r="AK5531" s="287"/>
    </row>
    <row r="5532" spans="36:37" ht="14.25">
      <c r="AJ5532" s="287"/>
      <c r="AK5532" s="287"/>
    </row>
    <row r="5533" spans="36:37" ht="14.25">
      <c r="AJ5533" s="287"/>
      <c r="AK5533" s="287"/>
    </row>
    <row r="5534" spans="36:37" ht="14.25">
      <c r="AJ5534" s="287"/>
      <c r="AK5534" s="287"/>
    </row>
    <row r="5535" spans="36:37" ht="14.25">
      <c r="AJ5535" s="287"/>
      <c r="AK5535" s="287"/>
    </row>
    <row r="5536" spans="36:37" ht="14.25">
      <c r="AJ5536" s="287"/>
      <c r="AK5536" s="287"/>
    </row>
    <row r="5537" spans="36:37" ht="14.25">
      <c r="AJ5537" s="287"/>
      <c r="AK5537" s="287"/>
    </row>
    <row r="5538" spans="36:37" ht="14.25">
      <c r="AJ5538" s="287"/>
      <c r="AK5538" s="287"/>
    </row>
    <row r="5539" spans="36:37" ht="14.25">
      <c r="AJ5539" s="287"/>
      <c r="AK5539" s="287"/>
    </row>
    <row r="5540" spans="36:37" ht="14.25">
      <c r="AJ5540" s="287"/>
      <c r="AK5540" s="287"/>
    </row>
    <row r="5541" spans="36:37" ht="14.25">
      <c r="AJ5541" s="287"/>
      <c r="AK5541" s="287"/>
    </row>
    <row r="5542" spans="36:37" ht="14.25">
      <c r="AJ5542" s="287"/>
      <c r="AK5542" s="287"/>
    </row>
    <row r="5543" spans="36:37" ht="14.25">
      <c r="AJ5543" s="287"/>
      <c r="AK5543" s="287"/>
    </row>
    <row r="5544" spans="36:37" ht="14.25">
      <c r="AJ5544" s="287"/>
      <c r="AK5544" s="287"/>
    </row>
    <row r="5545" spans="36:37" ht="14.25">
      <c r="AJ5545" s="287"/>
      <c r="AK5545" s="287"/>
    </row>
    <row r="5546" spans="36:37" ht="14.25">
      <c r="AJ5546" s="287"/>
      <c r="AK5546" s="287"/>
    </row>
    <row r="5547" spans="36:37" ht="14.25">
      <c r="AJ5547" s="287"/>
      <c r="AK5547" s="287"/>
    </row>
    <row r="5548" spans="36:37" ht="14.25">
      <c r="AJ5548" s="287"/>
      <c r="AK5548" s="287"/>
    </row>
    <row r="5549" spans="36:37" ht="14.25">
      <c r="AJ5549" s="287"/>
      <c r="AK5549" s="287"/>
    </row>
    <row r="5550" spans="36:37" ht="14.25">
      <c r="AJ5550" s="287"/>
      <c r="AK5550" s="287"/>
    </row>
    <row r="5551" spans="36:37" ht="14.25">
      <c r="AJ5551" s="287"/>
      <c r="AK5551" s="287"/>
    </row>
    <row r="5552" spans="36:37" ht="14.25">
      <c r="AJ5552" s="287"/>
      <c r="AK5552" s="287"/>
    </row>
    <row r="5553" spans="36:37" ht="14.25">
      <c r="AJ5553" s="287"/>
      <c r="AK5553" s="287"/>
    </row>
    <row r="5554" spans="36:37" ht="14.25">
      <c r="AJ5554" s="287"/>
      <c r="AK5554" s="287"/>
    </row>
    <row r="5555" spans="36:37" ht="14.25">
      <c r="AJ5555" s="287"/>
      <c r="AK5555" s="287"/>
    </row>
    <row r="5556" spans="36:37" ht="14.25">
      <c r="AJ5556" s="287"/>
      <c r="AK5556" s="287"/>
    </row>
    <row r="5557" spans="36:37" ht="14.25">
      <c r="AJ5557" s="287"/>
      <c r="AK5557" s="287"/>
    </row>
    <row r="5558" spans="36:37" ht="14.25">
      <c r="AJ5558" s="287"/>
      <c r="AK5558" s="287"/>
    </row>
    <row r="5559" spans="36:37" ht="14.25">
      <c r="AJ5559" s="287"/>
      <c r="AK5559" s="287"/>
    </row>
    <row r="5560" spans="36:37" ht="14.25">
      <c r="AJ5560" s="287"/>
      <c r="AK5560" s="287"/>
    </row>
    <row r="5561" spans="36:37" ht="14.25">
      <c r="AJ5561" s="287"/>
      <c r="AK5561" s="287"/>
    </row>
    <row r="5562" spans="36:37" ht="14.25">
      <c r="AJ5562" s="287"/>
      <c r="AK5562" s="287"/>
    </row>
    <row r="5563" spans="36:37" ht="14.25">
      <c r="AJ5563" s="287"/>
      <c r="AK5563" s="287"/>
    </row>
    <row r="5564" spans="36:37" ht="14.25">
      <c r="AJ5564" s="287"/>
      <c r="AK5564" s="287"/>
    </row>
    <row r="5565" spans="36:37" ht="14.25">
      <c r="AJ5565" s="287"/>
      <c r="AK5565" s="287"/>
    </row>
    <row r="5566" spans="36:37" ht="14.25">
      <c r="AJ5566" s="287"/>
      <c r="AK5566" s="287"/>
    </row>
    <row r="5567" spans="36:37" ht="14.25">
      <c r="AJ5567" s="287"/>
      <c r="AK5567" s="287"/>
    </row>
    <row r="5568" spans="36:37" ht="14.25">
      <c r="AJ5568" s="287"/>
      <c r="AK5568" s="287"/>
    </row>
    <row r="5569" spans="36:37" ht="14.25">
      <c r="AJ5569" s="287"/>
      <c r="AK5569" s="287"/>
    </row>
    <row r="5570" spans="36:37" ht="14.25">
      <c r="AJ5570" s="287"/>
      <c r="AK5570" s="287"/>
    </row>
    <row r="5571" spans="36:37" ht="14.25">
      <c r="AJ5571" s="287"/>
      <c r="AK5571" s="287"/>
    </row>
    <row r="5572" spans="36:37" ht="14.25">
      <c r="AJ5572" s="287"/>
      <c r="AK5572" s="287"/>
    </row>
    <row r="5573" spans="36:37" ht="14.25">
      <c r="AJ5573" s="287"/>
      <c r="AK5573" s="287"/>
    </row>
    <row r="5574" spans="36:37" ht="14.25">
      <c r="AJ5574" s="287"/>
      <c r="AK5574" s="287"/>
    </row>
    <row r="5575" spans="36:37" ht="14.25">
      <c r="AJ5575" s="287"/>
      <c r="AK5575" s="287"/>
    </row>
    <row r="5576" spans="36:37" ht="14.25">
      <c r="AJ5576" s="287"/>
      <c r="AK5576" s="287"/>
    </row>
    <row r="5577" spans="36:37" ht="14.25">
      <c r="AJ5577" s="287"/>
      <c r="AK5577" s="287"/>
    </row>
    <row r="5578" spans="36:37" ht="14.25">
      <c r="AJ5578" s="287"/>
      <c r="AK5578" s="287"/>
    </row>
    <row r="5579" spans="36:37" ht="14.25">
      <c r="AJ5579" s="287"/>
      <c r="AK5579" s="287"/>
    </row>
    <row r="5580" spans="36:37" ht="14.25">
      <c r="AJ5580" s="287"/>
      <c r="AK5580" s="287"/>
    </row>
    <row r="5581" spans="36:37" ht="14.25">
      <c r="AJ5581" s="287"/>
      <c r="AK5581" s="287"/>
    </row>
    <row r="5582" spans="36:37" ht="14.25">
      <c r="AJ5582" s="287"/>
      <c r="AK5582" s="287"/>
    </row>
    <row r="5583" spans="36:37" ht="14.25">
      <c r="AJ5583" s="287"/>
      <c r="AK5583" s="287"/>
    </row>
    <row r="5584" spans="36:37" ht="14.25">
      <c r="AJ5584" s="287"/>
      <c r="AK5584" s="287"/>
    </row>
    <row r="5585" spans="36:37" ht="14.25">
      <c r="AJ5585" s="287"/>
      <c r="AK5585" s="287"/>
    </row>
    <row r="5586" spans="36:37" ht="14.25">
      <c r="AJ5586" s="287"/>
      <c r="AK5586" s="287"/>
    </row>
    <row r="5587" spans="36:37" ht="14.25">
      <c r="AJ5587" s="287"/>
      <c r="AK5587" s="287"/>
    </row>
    <row r="5588" spans="36:37" ht="14.25">
      <c r="AJ5588" s="287"/>
      <c r="AK5588" s="287"/>
    </row>
    <row r="5589" spans="36:37" ht="14.25">
      <c r="AJ5589" s="287"/>
      <c r="AK5589" s="287"/>
    </row>
    <row r="5590" spans="36:37" ht="14.25">
      <c r="AJ5590" s="287"/>
      <c r="AK5590" s="287"/>
    </row>
    <row r="5591" spans="36:37" ht="14.25">
      <c r="AJ5591" s="287"/>
      <c r="AK5591" s="287"/>
    </row>
    <row r="5592" spans="36:37" ht="14.25">
      <c r="AJ5592" s="287"/>
      <c r="AK5592" s="287"/>
    </row>
    <row r="5593" spans="36:37" ht="14.25">
      <c r="AJ5593" s="287"/>
      <c r="AK5593" s="287"/>
    </row>
    <row r="5594" spans="36:37" ht="14.25">
      <c r="AJ5594" s="287"/>
      <c r="AK5594" s="287"/>
    </row>
    <row r="5595" spans="36:37" ht="14.25">
      <c r="AJ5595" s="287"/>
      <c r="AK5595" s="287"/>
    </row>
    <row r="5596" spans="36:37" ht="14.25">
      <c r="AJ5596" s="287"/>
      <c r="AK5596" s="287"/>
    </row>
    <row r="5597" spans="36:37" ht="14.25">
      <c r="AJ5597" s="287"/>
      <c r="AK5597" s="287"/>
    </row>
    <row r="5598" spans="36:37" ht="14.25">
      <c r="AJ5598" s="287"/>
      <c r="AK5598" s="287"/>
    </row>
    <row r="5599" spans="36:37" ht="14.25">
      <c r="AJ5599" s="287"/>
      <c r="AK5599" s="287"/>
    </row>
    <row r="5600" spans="36:37" ht="14.25">
      <c r="AJ5600" s="287"/>
      <c r="AK5600" s="287"/>
    </row>
    <row r="5601" spans="36:37" ht="14.25">
      <c r="AJ5601" s="287"/>
      <c r="AK5601" s="287"/>
    </row>
    <row r="5602" spans="36:37" ht="14.25">
      <c r="AJ5602" s="287"/>
      <c r="AK5602" s="287"/>
    </row>
    <row r="5603" spans="36:37" ht="14.25">
      <c r="AJ5603" s="287"/>
      <c r="AK5603" s="287"/>
    </row>
    <row r="5604" spans="36:37" ht="14.25">
      <c r="AJ5604" s="287"/>
      <c r="AK5604" s="287"/>
    </row>
    <row r="5605" spans="36:37" ht="14.25">
      <c r="AJ5605" s="287"/>
      <c r="AK5605" s="287"/>
    </row>
    <row r="5606" spans="36:37" ht="14.25">
      <c r="AJ5606" s="287"/>
      <c r="AK5606" s="287"/>
    </row>
    <row r="5607" spans="36:37" ht="14.25">
      <c r="AJ5607" s="287"/>
      <c r="AK5607" s="287"/>
    </row>
    <row r="5608" spans="36:37" ht="14.25">
      <c r="AJ5608" s="287"/>
      <c r="AK5608" s="287"/>
    </row>
    <row r="5609" spans="36:37" ht="14.25">
      <c r="AJ5609" s="287"/>
      <c r="AK5609" s="287"/>
    </row>
    <row r="5610" spans="36:37" ht="14.25">
      <c r="AJ5610" s="287"/>
      <c r="AK5610" s="287"/>
    </row>
    <row r="5611" spans="36:37" ht="14.25">
      <c r="AJ5611" s="287"/>
      <c r="AK5611" s="287"/>
    </row>
    <row r="5612" spans="36:37" ht="14.25">
      <c r="AJ5612" s="287"/>
      <c r="AK5612" s="287"/>
    </row>
    <row r="5613" spans="36:37" ht="14.25">
      <c r="AJ5613" s="287"/>
      <c r="AK5613" s="287"/>
    </row>
    <row r="5614" spans="36:37" ht="14.25">
      <c r="AJ5614" s="287"/>
      <c r="AK5614" s="287"/>
    </row>
    <row r="5615" spans="36:37" ht="14.25">
      <c r="AJ5615" s="287"/>
      <c r="AK5615" s="287"/>
    </row>
    <row r="5616" spans="36:37" ht="14.25">
      <c r="AJ5616" s="287"/>
      <c r="AK5616" s="287"/>
    </row>
    <row r="5617" spans="36:37" ht="14.25">
      <c r="AJ5617" s="287"/>
      <c r="AK5617" s="287"/>
    </row>
    <row r="5618" spans="36:37" ht="14.25">
      <c r="AJ5618" s="287"/>
      <c r="AK5618" s="287"/>
    </row>
    <row r="5619" spans="36:37" ht="14.25">
      <c r="AJ5619" s="287"/>
      <c r="AK5619" s="287"/>
    </row>
    <row r="5620" spans="36:37" ht="14.25">
      <c r="AJ5620" s="287"/>
      <c r="AK5620" s="287"/>
    </row>
    <row r="5621" spans="36:37" ht="14.25">
      <c r="AJ5621" s="287"/>
      <c r="AK5621" s="287"/>
    </row>
    <row r="5622" spans="36:37" ht="14.25">
      <c r="AJ5622" s="287"/>
      <c r="AK5622" s="287"/>
    </row>
    <row r="5623" spans="36:37" ht="14.25">
      <c r="AJ5623" s="287"/>
      <c r="AK5623" s="287"/>
    </row>
    <row r="5624" spans="36:37" ht="14.25">
      <c r="AJ5624" s="287"/>
      <c r="AK5624" s="287"/>
    </row>
    <row r="5625" spans="36:37" ht="14.25">
      <c r="AJ5625" s="287"/>
      <c r="AK5625" s="287"/>
    </row>
    <row r="5626" spans="36:37" ht="14.25">
      <c r="AJ5626" s="287"/>
      <c r="AK5626" s="287"/>
    </row>
    <row r="5627" spans="36:37" ht="14.25">
      <c r="AJ5627" s="287"/>
      <c r="AK5627" s="287"/>
    </row>
    <row r="5628" spans="36:37" ht="14.25">
      <c r="AJ5628" s="287"/>
      <c r="AK5628" s="287"/>
    </row>
    <row r="5629" spans="36:37" ht="14.25">
      <c r="AJ5629" s="287"/>
      <c r="AK5629" s="287"/>
    </row>
    <row r="5630" spans="36:37" ht="14.25">
      <c r="AJ5630" s="287"/>
      <c r="AK5630" s="287"/>
    </row>
    <row r="5631" spans="36:37" ht="14.25">
      <c r="AJ5631" s="287"/>
      <c r="AK5631" s="287"/>
    </row>
    <row r="5632" spans="36:37" ht="14.25">
      <c r="AJ5632" s="287"/>
      <c r="AK5632" s="287"/>
    </row>
    <row r="5633" spans="36:37" ht="14.25">
      <c r="AJ5633" s="287"/>
      <c r="AK5633" s="287"/>
    </row>
    <row r="5634" spans="36:37" ht="14.25">
      <c r="AJ5634" s="287"/>
      <c r="AK5634" s="287"/>
    </row>
    <row r="5635" spans="36:37" ht="14.25">
      <c r="AJ5635" s="287"/>
      <c r="AK5635" s="287"/>
    </row>
    <row r="5636" spans="36:37" ht="14.25">
      <c r="AJ5636" s="287"/>
      <c r="AK5636" s="287"/>
    </row>
    <row r="5637" spans="36:37" ht="14.25">
      <c r="AJ5637" s="287"/>
      <c r="AK5637" s="287"/>
    </row>
    <row r="5638" spans="36:37" ht="14.25">
      <c r="AJ5638" s="287"/>
      <c r="AK5638" s="287"/>
    </row>
    <row r="5639" spans="36:37" ht="14.25">
      <c r="AJ5639" s="287"/>
      <c r="AK5639" s="287"/>
    </row>
    <row r="5640" spans="36:37" ht="14.25">
      <c r="AJ5640" s="287"/>
      <c r="AK5640" s="287"/>
    </row>
    <row r="5641" spans="36:37" ht="14.25">
      <c r="AJ5641" s="287"/>
      <c r="AK5641" s="287"/>
    </row>
    <row r="5642" spans="36:37" ht="14.25">
      <c r="AJ5642" s="287"/>
      <c r="AK5642" s="287"/>
    </row>
    <row r="5643" spans="36:37" ht="14.25">
      <c r="AJ5643" s="287"/>
      <c r="AK5643" s="287"/>
    </row>
    <row r="5644" spans="36:37" ht="14.25">
      <c r="AJ5644" s="287"/>
      <c r="AK5644" s="287"/>
    </row>
    <row r="5645" spans="36:37" ht="14.25">
      <c r="AJ5645" s="287"/>
      <c r="AK5645" s="287"/>
    </row>
    <row r="5646" spans="36:37" ht="14.25">
      <c r="AJ5646" s="287"/>
      <c r="AK5646" s="287"/>
    </row>
    <row r="5647" spans="36:37" ht="14.25">
      <c r="AJ5647" s="287"/>
      <c r="AK5647" s="287"/>
    </row>
    <row r="5648" spans="36:37" ht="14.25">
      <c r="AJ5648" s="287"/>
      <c r="AK5648" s="287"/>
    </row>
    <row r="5649" spans="36:37" ht="14.25">
      <c r="AJ5649" s="287"/>
      <c r="AK5649" s="287"/>
    </row>
    <row r="5650" spans="36:37" ht="14.25">
      <c r="AJ5650" s="287"/>
      <c r="AK5650" s="287"/>
    </row>
    <row r="5651" spans="36:37" ht="14.25">
      <c r="AJ5651" s="287"/>
      <c r="AK5651" s="287"/>
    </row>
    <row r="5652" spans="36:37" ht="14.25">
      <c r="AJ5652" s="287"/>
      <c r="AK5652" s="287"/>
    </row>
    <row r="5653" spans="36:37" ht="14.25">
      <c r="AJ5653" s="287"/>
      <c r="AK5653" s="287"/>
    </row>
    <row r="5654" spans="36:37" ht="14.25">
      <c r="AJ5654" s="287"/>
      <c r="AK5654" s="287"/>
    </row>
    <row r="5655" spans="36:37" ht="14.25">
      <c r="AJ5655" s="287"/>
      <c r="AK5655" s="287"/>
    </row>
    <row r="5656" spans="36:37" ht="14.25">
      <c r="AJ5656" s="287"/>
      <c r="AK5656" s="287"/>
    </row>
    <row r="5657" spans="36:37" ht="14.25">
      <c r="AJ5657" s="287"/>
      <c r="AK5657" s="287"/>
    </row>
    <row r="5658" spans="36:37" ht="14.25">
      <c r="AJ5658" s="287"/>
      <c r="AK5658" s="287"/>
    </row>
    <row r="5659" spans="36:37" ht="14.25">
      <c r="AJ5659" s="287"/>
      <c r="AK5659" s="287"/>
    </row>
    <row r="5660" spans="36:37" ht="14.25">
      <c r="AJ5660" s="287"/>
      <c r="AK5660" s="287"/>
    </row>
    <row r="5661" spans="36:37" ht="14.25">
      <c r="AJ5661" s="287"/>
      <c r="AK5661" s="287"/>
    </row>
    <row r="5662" spans="36:37" ht="14.25">
      <c r="AJ5662" s="287"/>
      <c r="AK5662" s="287"/>
    </row>
    <row r="5663" spans="36:37" ht="14.25">
      <c r="AJ5663" s="287"/>
      <c r="AK5663" s="287"/>
    </row>
    <row r="5664" spans="36:37" ht="14.25">
      <c r="AJ5664" s="287"/>
      <c r="AK5664" s="287"/>
    </row>
    <row r="5665" spans="36:37" ht="14.25">
      <c r="AJ5665" s="287"/>
      <c r="AK5665" s="287"/>
    </row>
    <row r="5666" spans="36:37" ht="14.25">
      <c r="AJ5666" s="287"/>
      <c r="AK5666" s="287"/>
    </row>
    <row r="5667" spans="36:37" ht="14.25">
      <c r="AJ5667" s="287"/>
      <c r="AK5667" s="287"/>
    </row>
    <row r="5668" spans="36:37" ht="14.25">
      <c r="AJ5668" s="287"/>
      <c r="AK5668" s="287"/>
    </row>
    <row r="5669" spans="36:37" ht="14.25">
      <c r="AJ5669" s="287"/>
      <c r="AK5669" s="287"/>
    </row>
    <row r="5670" spans="36:37" ht="14.25">
      <c r="AJ5670" s="287"/>
      <c r="AK5670" s="287"/>
    </row>
    <row r="5671" spans="36:37" ht="14.25">
      <c r="AJ5671" s="287"/>
      <c r="AK5671" s="287"/>
    </row>
    <row r="5672" spans="36:37" ht="14.25">
      <c r="AJ5672" s="287"/>
      <c r="AK5672" s="287"/>
    </row>
    <row r="5673" spans="36:37" ht="14.25">
      <c r="AJ5673" s="287"/>
      <c r="AK5673" s="287"/>
    </row>
    <row r="5674" spans="36:37" ht="14.25">
      <c r="AJ5674" s="287"/>
      <c r="AK5674" s="287"/>
    </row>
    <row r="5675" spans="36:37" ht="14.25">
      <c r="AJ5675" s="287"/>
      <c r="AK5675" s="287"/>
    </row>
    <row r="5676" spans="36:37" ht="14.25">
      <c r="AJ5676" s="287"/>
      <c r="AK5676" s="287"/>
    </row>
    <row r="5677" spans="36:37" ht="14.25">
      <c r="AJ5677" s="287"/>
      <c r="AK5677" s="287"/>
    </row>
    <row r="5678" spans="36:37" ht="14.25">
      <c r="AJ5678" s="287"/>
      <c r="AK5678" s="287"/>
    </row>
    <row r="5679" spans="36:37" ht="14.25">
      <c r="AJ5679" s="287"/>
      <c r="AK5679" s="287"/>
    </row>
    <row r="5680" spans="36:37" ht="14.25">
      <c r="AJ5680" s="287"/>
      <c r="AK5680" s="287"/>
    </row>
    <row r="5681" spans="36:37" ht="14.25">
      <c r="AJ5681" s="287"/>
      <c r="AK5681" s="287"/>
    </row>
    <row r="5682" spans="36:37" ht="14.25">
      <c r="AJ5682" s="287"/>
      <c r="AK5682" s="287"/>
    </row>
    <row r="5683" spans="36:37" ht="14.25">
      <c r="AJ5683" s="287"/>
      <c r="AK5683" s="287"/>
    </row>
    <row r="5684" spans="36:37" ht="14.25">
      <c r="AJ5684" s="287"/>
      <c r="AK5684" s="287"/>
    </row>
    <row r="5685" spans="36:37" ht="14.25">
      <c r="AJ5685" s="287"/>
      <c r="AK5685" s="287"/>
    </row>
    <row r="5686" spans="36:37" ht="14.25">
      <c r="AJ5686" s="287"/>
      <c r="AK5686" s="287"/>
    </row>
    <row r="5687" spans="36:37" ht="14.25">
      <c r="AJ5687" s="287"/>
      <c r="AK5687" s="287"/>
    </row>
    <row r="5688" spans="36:37" ht="14.25">
      <c r="AJ5688" s="287"/>
      <c r="AK5688" s="287"/>
    </row>
    <row r="5689" spans="36:37" ht="14.25">
      <c r="AJ5689" s="287"/>
      <c r="AK5689" s="287"/>
    </row>
    <row r="5690" spans="36:37" ht="14.25">
      <c r="AJ5690" s="287"/>
      <c r="AK5690" s="287"/>
    </row>
    <row r="5691" spans="36:37" ht="14.25">
      <c r="AJ5691" s="287"/>
      <c r="AK5691" s="287"/>
    </row>
    <row r="5692" spans="36:37" ht="14.25">
      <c r="AJ5692" s="287"/>
      <c r="AK5692" s="287"/>
    </row>
    <row r="5693" spans="36:37" ht="14.25">
      <c r="AJ5693" s="287"/>
      <c r="AK5693" s="287"/>
    </row>
    <row r="5694" spans="36:37" ht="14.25">
      <c r="AJ5694" s="287"/>
      <c r="AK5694" s="287"/>
    </row>
    <row r="5695" spans="36:37" ht="14.25">
      <c r="AJ5695" s="287"/>
      <c r="AK5695" s="287"/>
    </row>
    <row r="5696" spans="36:37" ht="14.25">
      <c r="AJ5696" s="287"/>
      <c r="AK5696" s="287"/>
    </row>
    <row r="5697" spans="36:37" ht="14.25">
      <c r="AJ5697" s="287"/>
      <c r="AK5697" s="287"/>
    </row>
    <row r="5698" spans="36:37" ht="14.25">
      <c r="AJ5698" s="287"/>
      <c r="AK5698" s="287"/>
    </row>
    <row r="5699" spans="36:37" ht="14.25">
      <c r="AJ5699" s="287"/>
      <c r="AK5699" s="287"/>
    </row>
    <row r="5700" spans="36:37" ht="14.25">
      <c r="AJ5700" s="287"/>
      <c r="AK5700" s="287"/>
    </row>
    <row r="5701" spans="36:37" ht="14.25">
      <c r="AJ5701" s="287"/>
      <c r="AK5701" s="287"/>
    </row>
    <row r="5702" spans="36:37" ht="14.25">
      <c r="AJ5702" s="287"/>
      <c r="AK5702" s="287"/>
    </row>
    <row r="5703" spans="36:37" ht="14.25">
      <c r="AJ5703" s="287"/>
      <c r="AK5703" s="287"/>
    </row>
    <row r="5704" spans="36:37" ht="14.25">
      <c r="AJ5704" s="287"/>
      <c r="AK5704" s="287"/>
    </row>
    <row r="5705" spans="36:37" ht="14.25">
      <c r="AJ5705" s="287"/>
      <c r="AK5705" s="287"/>
    </row>
    <row r="5706" spans="36:37" ht="14.25">
      <c r="AJ5706" s="287"/>
      <c r="AK5706" s="287"/>
    </row>
    <row r="5707" spans="36:37" ht="14.25">
      <c r="AJ5707" s="287"/>
      <c r="AK5707" s="287"/>
    </row>
    <row r="5708" spans="36:37" ht="14.25">
      <c r="AJ5708" s="287"/>
      <c r="AK5708" s="287"/>
    </row>
    <row r="5709" spans="36:37" ht="14.25">
      <c r="AJ5709" s="287"/>
      <c r="AK5709" s="287"/>
    </row>
    <row r="5710" spans="36:37" ht="14.25">
      <c r="AJ5710" s="287"/>
      <c r="AK5710" s="287"/>
    </row>
    <row r="5711" spans="36:37" ht="14.25">
      <c r="AJ5711" s="287"/>
      <c r="AK5711" s="287"/>
    </row>
    <row r="5712" spans="36:37" ht="14.25">
      <c r="AJ5712" s="287"/>
      <c r="AK5712" s="287"/>
    </row>
    <row r="5713" spans="36:37" ht="14.25">
      <c r="AJ5713" s="287"/>
      <c r="AK5713" s="287"/>
    </row>
    <row r="5714" spans="36:37" ht="14.25">
      <c r="AJ5714" s="287"/>
      <c r="AK5714" s="287"/>
    </row>
    <row r="5715" spans="36:37" ht="14.25">
      <c r="AJ5715" s="287"/>
      <c r="AK5715" s="287"/>
    </row>
    <row r="5716" spans="36:37" ht="14.25">
      <c r="AJ5716" s="287"/>
      <c r="AK5716" s="287"/>
    </row>
    <row r="5717" spans="36:37" ht="14.25">
      <c r="AJ5717" s="287"/>
      <c r="AK5717" s="287"/>
    </row>
    <row r="5718" spans="36:37" ht="14.25">
      <c r="AJ5718" s="287"/>
      <c r="AK5718" s="287"/>
    </row>
    <row r="5719" spans="36:37" ht="14.25">
      <c r="AJ5719" s="287"/>
      <c r="AK5719" s="287"/>
    </row>
    <row r="5720" spans="36:37" ht="14.25">
      <c r="AJ5720" s="287"/>
      <c r="AK5720" s="287"/>
    </row>
    <row r="5721" spans="36:37" ht="14.25">
      <c r="AJ5721" s="287"/>
      <c r="AK5721" s="287"/>
    </row>
    <row r="5722" spans="36:37" ht="14.25">
      <c r="AJ5722" s="287"/>
      <c r="AK5722" s="287"/>
    </row>
    <row r="5723" spans="36:37" ht="14.25">
      <c r="AJ5723" s="287"/>
      <c r="AK5723" s="287"/>
    </row>
    <row r="5724" spans="36:37" ht="14.25">
      <c r="AJ5724" s="287"/>
      <c r="AK5724" s="287"/>
    </row>
    <row r="5725" spans="36:37" ht="14.25">
      <c r="AJ5725" s="287"/>
      <c r="AK5725" s="287"/>
    </row>
    <row r="5726" spans="36:37" ht="14.25">
      <c r="AJ5726" s="287"/>
      <c r="AK5726" s="287"/>
    </row>
    <row r="5727" spans="36:37" ht="14.25">
      <c r="AJ5727" s="287"/>
      <c r="AK5727" s="287"/>
    </row>
    <row r="5728" spans="36:37" ht="14.25">
      <c r="AJ5728" s="287"/>
      <c r="AK5728" s="287"/>
    </row>
    <row r="5729" spans="36:37" ht="14.25">
      <c r="AJ5729" s="287"/>
      <c r="AK5729" s="287"/>
    </row>
    <row r="5730" spans="36:37" ht="14.25">
      <c r="AJ5730" s="287"/>
      <c r="AK5730" s="287"/>
    </row>
    <row r="5731" spans="36:37" ht="14.25">
      <c r="AJ5731" s="287"/>
      <c r="AK5731" s="287"/>
    </row>
    <row r="5732" spans="36:37" ht="14.25">
      <c r="AJ5732" s="287"/>
      <c r="AK5732" s="287"/>
    </row>
    <row r="5733" spans="36:37" ht="14.25">
      <c r="AJ5733" s="287"/>
      <c r="AK5733" s="287"/>
    </row>
    <row r="5734" spans="36:37" ht="14.25">
      <c r="AJ5734" s="287"/>
      <c r="AK5734" s="287"/>
    </row>
    <row r="5735" spans="36:37" ht="14.25">
      <c r="AJ5735" s="287"/>
      <c r="AK5735" s="287"/>
    </row>
    <row r="5736" spans="36:37" ht="14.25">
      <c r="AJ5736" s="287"/>
      <c r="AK5736" s="287"/>
    </row>
    <row r="5737" spans="36:37" ht="14.25">
      <c r="AJ5737" s="287"/>
      <c r="AK5737" s="287"/>
    </row>
    <row r="5738" spans="36:37" ht="14.25">
      <c r="AJ5738" s="287"/>
      <c r="AK5738" s="287"/>
    </row>
    <row r="5739" spans="36:37" ht="14.25">
      <c r="AJ5739" s="287"/>
      <c r="AK5739" s="287"/>
    </row>
    <row r="5740" spans="36:37" ht="14.25">
      <c r="AJ5740" s="287"/>
      <c r="AK5740" s="287"/>
    </row>
    <row r="5741" spans="36:37" ht="14.25">
      <c r="AJ5741" s="287"/>
      <c r="AK5741" s="287"/>
    </row>
    <row r="5742" spans="36:37" ht="14.25">
      <c r="AJ5742" s="287"/>
      <c r="AK5742" s="287"/>
    </row>
    <row r="5743" spans="36:37" ht="14.25">
      <c r="AJ5743" s="287"/>
      <c r="AK5743" s="287"/>
    </row>
    <row r="5744" spans="36:37" ht="14.25">
      <c r="AJ5744" s="287"/>
      <c r="AK5744" s="287"/>
    </row>
    <row r="5745" spans="36:37" ht="14.25">
      <c r="AJ5745" s="287"/>
      <c r="AK5745" s="287"/>
    </row>
    <row r="5746" spans="36:37" ht="14.25">
      <c r="AJ5746" s="287"/>
      <c r="AK5746" s="287"/>
    </row>
    <row r="5747" spans="36:37" ht="14.25">
      <c r="AJ5747" s="287"/>
      <c r="AK5747" s="287"/>
    </row>
    <row r="5748" spans="36:37" ht="14.25">
      <c r="AJ5748" s="287"/>
      <c r="AK5748" s="287"/>
    </row>
    <row r="5749" spans="36:37" ht="14.25">
      <c r="AJ5749" s="287"/>
      <c r="AK5749" s="287"/>
    </row>
    <row r="5750" spans="36:37" ht="14.25">
      <c r="AJ5750" s="287"/>
      <c r="AK5750" s="287"/>
    </row>
    <row r="5751" spans="36:37" ht="14.25">
      <c r="AJ5751" s="287"/>
      <c r="AK5751" s="287"/>
    </row>
    <row r="5752" spans="36:37" ht="14.25">
      <c r="AJ5752" s="287"/>
      <c r="AK5752" s="287"/>
    </row>
    <row r="5753" spans="36:37" ht="14.25">
      <c r="AJ5753" s="287"/>
      <c r="AK5753" s="287"/>
    </row>
    <row r="5754" spans="36:37" ht="14.25">
      <c r="AJ5754" s="287"/>
      <c r="AK5754" s="287"/>
    </row>
    <row r="5755" spans="36:37" ht="14.25">
      <c r="AJ5755" s="287"/>
      <c r="AK5755" s="287"/>
    </row>
    <row r="5756" spans="36:37" ht="14.25">
      <c r="AJ5756" s="287"/>
      <c r="AK5756" s="287"/>
    </row>
    <row r="5757" spans="36:37" ht="14.25">
      <c r="AJ5757" s="287"/>
      <c r="AK5757" s="287"/>
    </row>
    <row r="5758" spans="36:37" ht="14.25">
      <c r="AJ5758" s="287"/>
      <c r="AK5758" s="287"/>
    </row>
    <row r="5759" spans="36:37" ht="14.25">
      <c r="AJ5759" s="287"/>
      <c r="AK5759" s="287"/>
    </row>
    <row r="5760" spans="36:37" ht="14.25">
      <c r="AJ5760" s="287"/>
      <c r="AK5760" s="287"/>
    </row>
    <row r="5761" spans="36:37" ht="14.25">
      <c r="AJ5761" s="287"/>
      <c r="AK5761" s="287"/>
    </row>
    <row r="5762" spans="36:37" ht="14.25">
      <c r="AJ5762" s="287"/>
      <c r="AK5762" s="287"/>
    </row>
    <row r="5763" spans="36:37" ht="14.25">
      <c r="AJ5763" s="287"/>
      <c r="AK5763" s="287"/>
    </row>
    <row r="5764" spans="36:37" ht="14.25">
      <c r="AJ5764" s="287"/>
      <c r="AK5764" s="287"/>
    </row>
    <row r="5765" spans="36:37" ht="14.25">
      <c r="AJ5765" s="287"/>
      <c r="AK5765" s="287"/>
    </row>
    <row r="5766" spans="36:37" ht="14.25">
      <c r="AJ5766" s="287"/>
      <c r="AK5766" s="287"/>
    </row>
    <row r="5767" spans="36:37" ht="14.25">
      <c r="AJ5767" s="287"/>
      <c r="AK5767" s="287"/>
    </row>
    <row r="5768" spans="36:37" ht="14.25">
      <c r="AJ5768" s="287"/>
      <c r="AK5768" s="287"/>
    </row>
    <row r="5769" spans="36:37" ht="14.25">
      <c r="AJ5769" s="287"/>
      <c r="AK5769" s="287"/>
    </row>
    <row r="5770" spans="36:37" ht="14.25">
      <c r="AJ5770" s="287"/>
      <c r="AK5770" s="287"/>
    </row>
    <row r="5771" spans="36:37" ht="14.25">
      <c r="AJ5771" s="287"/>
      <c r="AK5771" s="287"/>
    </row>
    <row r="5772" spans="36:37" ht="14.25">
      <c r="AJ5772" s="287"/>
      <c r="AK5772" s="287"/>
    </row>
    <row r="5773" spans="36:37" ht="14.25">
      <c r="AJ5773" s="287"/>
      <c r="AK5773" s="287"/>
    </row>
    <row r="5774" spans="36:37" ht="14.25">
      <c r="AJ5774" s="287"/>
      <c r="AK5774" s="287"/>
    </row>
    <row r="5775" spans="36:37" ht="14.25">
      <c r="AJ5775" s="287"/>
      <c r="AK5775" s="287"/>
    </row>
    <row r="5776" spans="36:37" ht="14.25">
      <c r="AJ5776" s="287"/>
      <c r="AK5776" s="287"/>
    </row>
    <row r="5777" spans="36:37" ht="14.25">
      <c r="AJ5777" s="287"/>
      <c r="AK5777" s="287"/>
    </row>
    <row r="5778" spans="36:37" ht="14.25">
      <c r="AJ5778" s="287"/>
      <c r="AK5778" s="287"/>
    </row>
    <row r="5779" spans="36:37" ht="14.25">
      <c r="AJ5779" s="287"/>
      <c r="AK5779" s="287"/>
    </row>
    <row r="5780" spans="36:37" ht="14.25">
      <c r="AJ5780" s="287"/>
      <c r="AK5780" s="287"/>
    </row>
    <row r="5781" spans="36:37" ht="14.25">
      <c r="AJ5781" s="287"/>
      <c r="AK5781" s="287"/>
    </row>
    <row r="5782" spans="36:37" ht="14.25">
      <c r="AJ5782" s="287"/>
      <c r="AK5782" s="287"/>
    </row>
    <row r="5783" spans="36:37" ht="14.25">
      <c r="AJ5783" s="287"/>
      <c r="AK5783" s="287"/>
    </row>
    <row r="5784" spans="36:37" ht="14.25">
      <c r="AJ5784" s="287"/>
      <c r="AK5784" s="287"/>
    </row>
    <row r="5785" spans="36:37" ht="14.25">
      <c r="AJ5785" s="287"/>
      <c r="AK5785" s="287"/>
    </row>
    <row r="5786" spans="36:37" ht="14.25">
      <c r="AJ5786" s="287"/>
      <c r="AK5786" s="287"/>
    </row>
    <row r="5787" spans="36:37" ht="14.25">
      <c r="AJ5787" s="287"/>
      <c r="AK5787" s="287"/>
    </row>
    <row r="5788" spans="36:37" ht="14.25">
      <c r="AJ5788" s="287"/>
      <c r="AK5788" s="287"/>
    </row>
    <row r="5789" spans="36:37" ht="14.25">
      <c r="AJ5789" s="287"/>
      <c r="AK5789" s="287"/>
    </row>
    <row r="5790" spans="36:37" ht="14.25">
      <c r="AJ5790" s="287"/>
      <c r="AK5790" s="287"/>
    </row>
    <row r="5791" spans="36:37" ht="14.25">
      <c r="AJ5791" s="287"/>
      <c r="AK5791" s="287"/>
    </row>
    <row r="5792" spans="36:37" ht="14.25">
      <c r="AJ5792" s="287"/>
      <c r="AK5792" s="287"/>
    </row>
    <row r="5793" spans="36:37" ht="14.25">
      <c r="AJ5793" s="287"/>
      <c r="AK5793" s="287"/>
    </row>
    <row r="5794" spans="36:37" ht="14.25">
      <c r="AJ5794" s="287"/>
      <c r="AK5794" s="287"/>
    </row>
    <row r="5795" spans="36:37" ht="14.25">
      <c r="AJ5795" s="287"/>
      <c r="AK5795" s="287"/>
    </row>
    <row r="5796" spans="36:37" ht="14.25">
      <c r="AJ5796" s="287"/>
      <c r="AK5796" s="287"/>
    </row>
    <row r="5797" spans="36:37" ht="14.25">
      <c r="AJ5797" s="287"/>
      <c r="AK5797" s="287"/>
    </row>
    <row r="5798" spans="36:37" ht="14.25">
      <c r="AJ5798" s="287"/>
      <c r="AK5798" s="287"/>
    </row>
    <row r="5799" spans="36:37" ht="14.25">
      <c r="AJ5799" s="287"/>
      <c r="AK5799" s="287"/>
    </row>
    <row r="5800" spans="36:37" ht="14.25">
      <c r="AJ5800" s="287"/>
      <c r="AK5800" s="287"/>
    </row>
    <row r="5801" spans="36:37" ht="14.25">
      <c r="AJ5801" s="287"/>
      <c r="AK5801" s="287"/>
    </row>
    <row r="5802" spans="36:37" ht="14.25">
      <c r="AJ5802" s="287"/>
      <c r="AK5802" s="287"/>
    </row>
    <row r="5803" spans="36:37" ht="14.25">
      <c r="AJ5803" s="287"/>
      <c r="AK5803" s="287"/>
    </row>
    <row r="5804" spans="36:37" ht="14.25">
      <c r="AJ5804" s="287"/>
      <c r="AK5804" s="287"/>
    </row>
    <row r="5805" spans="36:37" ht="14.25">
      <c r="AJ5805" s="287"/>
      <c r="AK5805" s="287"/>
    </row>
    <row r="5806" spans="36:37" ht="14.25">
      <c r="AJ5806" s="287"/>
      <c r="AK5806" s="287"/>
    </row>
    <row r="5807" spans="36:37" ht="14.25">
      <c r="AJ5807" s="287"/>
      <c r="AK5807" s="287"/>
    </row>
    <row r="5808" spans="36:37" ht="14.25">
      <c r="AJ5808" s="287"/>
      <c r="AK5808" s="287"/>
    </row>
    <row r="5809" spans="36:37" ht="14.25">
      <c r="AJ5809" s="287"/>
      <c r="AK5809" s="287"/>
    </row>
    <row r="5810" spans="36:37" ht="14.25">
      <c r="AJ5810" s="287"/>
      <c r="AK5810" s="287"/>
    </row>
    <row r="5811" spans="36:37" ht="14.25">
      <c r="AJ5811" s="287"/>
      <c r="AK5811" s="287"/>
    </row>
    <row r="5812" spans="36:37" ht="14.25">
      <c r="AJ5812" s="287"/>
      <c r="AK5812" s="287"/>
    </row>
    <row r="5813" spans="36:37" ht="14.25">
      <c r="AJ5813" s="287"/>
      <c r="AK5813" s="287"/>
    </row>
    <row r="5814" spans="36:37" ht="14.25">
      <c r="AJ5814" s="287"/>
      <c r="AK5814" s="287"/>
    </row>
    <row r="5815" spans="36:37" ht="14.25">
      <c r="AJ5815" s="287"/>
      <c r="AK5815" s="287"/>
    </row>
    <row r="5816" spans="36:37" ht="14.25">
      <c r="AJ5816" s="287"/>
      <c r="AK5816" s="287"/>
    </row>
    <row r="5817" spans="36:37" ht="14.25">
      <c r="AJ5817" s="287"/>
      <c r="AK5817" s="287"/>
    </row>
    <row r="5818" spans="36:37" ht="14.25">
      <c r="AJ5818" s="287"/>
      <c r="AK5818" s="287"/>
    </row>
    <row r="5819" spans="36:37" ht="14.25">
      <c r="AJ5819" s="287"/>
      <c r="AK5819" s="287"/>
    </row>
    <row r="5820" spans="36:37" ht="14.25">
      <c r="AJ5820" s="287"/>
      <c r="AK5820" s="287"/>
    </row>
    <row r="5821" spans="36:37" ht="14.25">
      <c r="AJ5821" s="287"/>
      <c r="AK5821" s="287"/>
    </row>
    <row r="5822" spans="36:37" ht="14.25">
      <c r="AJ5822" s="287"/>
      <c r="AK5822" s="287"/>
    </row>
    <row r="5823" spans="36:37" ht="14.25">
      <c r="AJ5823" s="287"/>
      <c r="AK5823" s="287"/>
    </row>
    <row r="5824" spans="36:37" ht="14.25">
      <c r="AJ5824" s="287"/>
      <c r="AK5824" s="287"/>
    </row>
    <row r="5825" spans="36:37" ht="14.25">
      <c r="AJ5825" s="287"/>
      <c r="AK5825" s="287"/>
    </row>
    <row r="5826" spans="36:37" ht="14.25">
      <c r="AJ5826" s="287"/>
      <c r="AK5826" s="287"/>
    </row>
    <row r="5827" spans="36:37" ht="14.25">
      <c r="AJ5827" s="287"/>
      <c r="AK5827" s="287"/>
    </row>
    <row r="5828" spans="36:37" ht="14.25">
      <c r="AJ5828" s="287"/>
      <c r="AK5828" s="287"/>
    </row>
    <row r="5829" spans="36:37" ht="14.25">
      <c r="AJ5829" s="287"/>
      <c r="AK5829" s="287"/>
    </row>
    <row r="5830" spans="36:37" ht="14.25">
      <c r="AJ5830" s="287"/>
      <c r="AK5830" s="287"/>
    </row>
    <row r="5831" spans="36:37" ht="14.25">
      <c r="AJ5831" s="287"/>
      <c r="AK5831" s="287"/>
    </row>
    <row r="5832" spans="36:37" ht="14.25">
      <c r="AJ5832" s="287"/>
      <c r="AK5832" s="287"/>
    </row>
    <row r="5833" spans="36:37" ht="14.25">
      <c r="AJ5833" s="287"/>
      <c r="AK5833" s="287"/>
    </row>
    <row r="5834" spans="36:37" ht="14.25">
      <c r="AJ5834" s="287"/>
      <c r="AK5834" s="287"/>
    </row>
    <row r="5835" spans="36:37" ht="14.25">
      <c r="AJ5835" s="287"/>
      <c r="AK5835" s="287"/>
    </row>
    <row r="5836" spans="36:37" ht="14.25">
      <c r="AJ5836" s="287"/>
      <c r="AK5836" s="287"/>
    </row>
    <row r="5837" spans="36:37" ht="14.25">
      <c r="AJ5837" s="287"/>
      <c r="AK5837" s="287"/>
    </row>
    <row r="5838" spans="36:37" ht="14.25">
      <c r="AJ5838" s="287"/>
      <c r="AK5838" s="287"/>
    </row>
    <row r="5839" spans="36:37" ht="14.25">
      <c r="AJ5839" s="287"/>
      <c r="AK5839" s="287"/>
    </row>
    <row r="5840" spans="36:37" ht="14.25">
      <c r="AJ5840" s="287"/>
      <c r="AK5840" s="287"/>
    </row>
    <row r="5841" spans="36:37" ht="14.25">
      <c r="AJ5841" s="287"/>
      <c r="AK5841" s="287"/>
    </row>
    <row r="5842" spans="36:37" ht="14.25">
      <c r="AJ5842" s="287"/>
      <c r="AK5842" s="287"/>
    </row>
    <row r="5843" spans="36:37" ht="14.25">
      <c r="AJ5843" s="287"/>
      <c r="AK5843" s="287"/>
    </row>
    <row r="5844" spans="36:37" ht="14.25">
      <c r="AJ5844" s="287"/>
      <c r="AK5844" s="287"/>
    </row>
    <row r="5845" spans="36:37" ht="14.25">
      <c r="AJ5845" s="287"/>
      <c r="AK5845" s="287"/>
    </row>
    <row r="5846" spans="36:37" ht="14.25">
      <c r="AJ5846" s="287"/>
      <c r="AK5846" s="287"/>
    </row>
    <row r="5847" spans="36:37" ht="14.25">
      <c r="AJ5847" s="287"/>
      <c r="AK5847" s="287"/>
    </row>
    <row r="5848" spans="36:37" ht="14.25">
      <c r="AJ5848" s="287"/>
      <c r="AK5848" s="287"/>
    </row>
    <row r="5849" spans="36:37" ht="14.25">
      <c r="AJ5849" s="287"/>
      <c r="AK5849" s="287"/>
    </row>
    <row r="5850" spans="36:37" ht="14.25">
      <c r="AJ5850" s="287"/>
      <c r="AK5850" s="287"/>
    </row>
    <row r="5851" spans="36:37" ht="14.25">
      <c r="AJ5851" s="287"/>
      <c r="AK5851" s="287"/>
    </row>
    <row r="5852" spans="36:37" ht="14.25">
      <c r="AJ5852" s="287"/>
      <c r="AK5852" s="287"/>
    </row>
    <row r="5853" spans="36:37" ht="14.25">
      <c r="AJ5853" s="287"/>
      <c r="AK5853" s="287"/>
    </row>
    <row r="5854" spans="36:37" ht="14.25">
      <c r="AJ5854" s="287"/>
      <c r="AK5854" s="287"/>
    </row>
    <row r="5855" spans="36:37" ht="14.25">
      <c r="AJ5855" s="287"/>
      <c r="AK5855" s="287"/>
    </row>
    <row r="5856" spans="36:37" ht="14.25">
      <c r="AJ5856" s="287"/>
      <c r="AK5856" s="287"/>
    </row>
    <row r="5857" spans="36:37" ht="14.25">
      <c r="AJ5857" s="287"/>
      <c r="AK5857" s="287"/>
    </row>
    <row r="5858" spans="36:37" ht="14.25">
      <c r="AJ5858" s="287"/>
      <c r="AK5858" s="287"/>
    </row>
    <row r="5859" spans="36:37" ht="14.25">
      <c r="AJ5859" s="287"/>
      <c r="AK5859" s="287"/>
    </row>
    <row r="5860" spans="36:37" ht="14.25">
      <c r="AJ5860" s="287"/>
      <c r="AK5860" s="287"/>
    </row>
    <row r="5861" spans="36:37" ht="14.25">
      <c r="AJ5861" s="287"/>
      <c r="AK5861" s="287"/>
    </row>
    <row r="5862" spans="36:37" ht="14.25">
      <c r="AJ5862" s="287"/>
      <c r="AK5862" s="287"/>
    </row>
    <row r="5863" spans="36:37" ht="14.25">
      <c r="AJ5863" s="287"/>
      <c r="AK5863" s="287"/>
    </row>
    <row r="5864" spans="36:37" ht="14.25">
      <c r="AJ5864" s="287"/>
      <c r="AK5864" s="287"/>
    </row>
    <row r="5865" spans="36:37" ht="14.25">
      <c r="AJ5865" s="287"/>
      <c r="AK5865" s="287"/>
    </row>
    <row r="5866" spans="36:37" ht="14.25">
      <c r="AJ5866" s="287"/>
      <c r="AK5866" s="287"/>
    </row>
    <row r="5867" spans="36:37" ht="14.25">
      <c r="AJ5867" s="287"/>
      <c r="AK5867" s="287"/>
    </row>
    <row r="5868" spans="36:37" ht="14.25">
      <c r="AJ5868" s="287"/>
      <c r="AK5868" s="287"/>
    </row>
    <row r="5869" spans="36:37" ht="14.25">
      <c r="AJ5869" s="287"/>
      <c r="AK5869" s="287"/>
    </row>
    <row r="5870" spans="36:37" ht="14.25">
      <c r="AJ5870" s="287"/>
      <c r="AK5870" s="287"/>
    </row>
    <row r="5871" spans="36:37" ht="14.25">
      <c r="AJ5871" s="287"/>
      <c r="AK5871" s="287"/>
    </row>
    <row r="5872" spans="36:37" ht="14.25">
      <c r="AJ5872" s="287"/>
      <c r="AK5872" s="287"/>
    </row>
    <row r="5873" spans="36:37" ht="14.25">
      <c r="AJ5873" s="287"/>
      <c r="AK5873" s="287"/>
    </row>
    <row r="5874" spans="36:37" ht="14.25">
      <c r="AJ5874" s="287"/>
      <c r="AK5874" s="287"/>
    </row>
    <row r="5875" spans="36:37" ht="14.25">
      <c r="AJ5875" s="287"/>
      <c r="AK5875" s="287"/>
    </row>
    <row r="5876" spans="36:37" ht="14.25">
      <c r="AJ5876" s="287"/>
      <c r="AK5876" s="287"/>
    </row>
    <row r="5877" spans="36:37" ht="14.25">
      <c r="AJ5877" s="287"/>
      <c r="AK5877" s="287"/>
    </row>
    <row r="5878" spans="36:37" ht="14.25">
      <c r="AJ5878" s="287"/>
      <c r="AK5878" s="287"/>
    </row>
    <row r="5879" spans="36:37" ht="14.25">
      <c r="AJ5879" s="287"/>
      <c r="AK5879" s="287"/>
    </row>
    <row r="5880" spans="36:37" ht="14.25">
      <c r="AJ5880" s="287"/>
      <c r="AK5880" s="287"/>
    </row>
    <row r="5881" spans="36:37" ht="14.25">
      <c r="AJ5881" s="287"/>
      <c r="AK5881" s="287"/>
    </row>
    <row r="5882" spans="36:37" ht="14.25">
      <c r="AJ5882" s="287"/>
      <c r="AK5882" s="287"/>
    </row>
    <row r="5883" spans="36:37" ht="14.25">
      <c r="AJ5883" s="287"/>
      <c r="AK5883" s="287"/>
    </row>
    <row r="5884" spans="36:37" ht="14.25">
      <c r="AJ5884" s="287"/>
      <c r="AK5884" s="287"/>
    </row>
    <row r="5885" spans="36:37" ht="14.25">
      <c r="AJ5885" s="287"/>
      <c r="AK5885" s="287"/>
    </row>
    <row r="5886" spans="36:37" ht="14.25">
      <c r="AJ5886" s="287"/>
      <c r="AK5886" s="287"/>
    </row>
    <row r="5887" spans="36:37" ht="14.25">
      <c r="AJ5887" s="287"/>
      <c r="AK5887" s="287"/>
    </row>
    <row r="5888" spans="36:37" ht="14.25">
      <c r="AJ5888" s="287"/>
      <c r="AK5888" s="287"/>
    </row>
    <row r="5889" spans="36:37" ht="14.25">
      <c r="AJ5889" s="287"/>
      <c r="AK5889" s="287"/>
    </row>
    <row r="5890" spans="36:37" ht="14.25">
      <c r="AJ5890" s="287"/>
      <c r="AK5890" s="287"/>
    </row>
    <row r="5891" spans="36:37" ht="14.25">
      <c r="AJ5891" s="287"/>
      <c r="AK5891" s="287"/>
    </row>
    <row r="5892" spans="36:37" ht="14.25">
      <c r="AJ5892" s="287"/>
      <c r="AK5892" s="287"/>
    </row>
    <row r="5893" spans="36:37" ht="14.25">
      <c r="AJ5893" s="287"/>
      <c r="AK5893" s="287"/>
    </row>
    <row r="5894" spans="36:37" ht="14.25">
      <c r="AJ5894" s="287"/>
      <c r="AK5894" s="287"/>
    </row>
    <row r="5895" spans="36:37" ht="14.25">
      <c r="AJ5895" s="287"/>
      <c r="AK5895" s="287"/>
    </row>
    <row r="5896" spans="36:37" ht="14.25">
      <c r="AJ5896" s="287"/>
      <c r="AK5896" s="287"/>
    </row>
    <row r="5897" spans="36:37" ht="14.25">
      <c r="AJ5897" s="287"/>
      <c r="AK5897" s="287"/>
    </row>
    <row r="5898" spans="36:37" ht="14.25">
      <c r="AJ5898" s="287"/>
      <c r="AK5898" s="287"/>
    </row>
    <row r="5899" spans="36:37" ht="14.25">
      <c r="AJ5899" s="287"/>
      <c r="AK5899" s="287"/>
    </row>
    <row r="5900" spans="36:37" ht="14.25">
      <c r="AJ5900" s="287"/>
      <c r="AK5900" s="287"/>
    </row>
    <row r="5901" spans="36:37" ht="14.25">
      <c r="AJ5901" s="287"/>
      <c r="AK5901" s="287"/>
    </row>
    <row r="5902" spans="36:37" ht="14.25">
      <c r="AJ5902" s="287"/>
      <c r="AK5902" s="287"/>
    </row>
    <row r="5903" spans="36:37" ht="14.25">
      <c r="AJ5903" s="287"/>
      <c r="AK5903" s="287"/>
    </row>
    <row r="5904" spans="36:37" ht="14.25">
      <c r="AJ5904" s="287"/>
      <c r="AK5904" s="287"/>
    </row>
    <row r="5905" spans="36:37" ht="14.25">
      <c r="AJ5905" s="287"/>
      <c r="AK5905" s="287"/>
    </row>
    <row r="5906" spans="36:37" ht="14.25">
      <c r="AJ5906" s="287"/>
      <c r="AK5906" s="287"/>
    </row>
    <row r="5907" spans="36:37" ht="14.25">
      <c r="AJ5907" s="287"/>
      <c r="AK5907" s="287"/>
    </row>
    <row r="5908" spans="36:37" ht="14.25">
      <c r="AJ5908" s="287"/>
      <c r="AK5908" s="287"/>
    </row>
    <row r="5909" spans="36:37" ht="14.25">
      <c r="AJ5909" s="287"/>
      <c r="AK5909" s="287"/>
    </row>
    <row r="5910" spans="36:37" ht="14.25">
      <c r="AJ5910" s="287"/>
      <c r="AK5910" s="287"/>
    </row>
    <row r="5911" spans="36:37" ht="14.25">
      <c r="AJ5911" s="287"/>
      <c r="AK5911" s="287"/>
    </row>
    <row r="5912" spans="36:37" ht="14.25">
      <c r="AJ5912" s="287"/>
      <c r="AK5912" s="287"/>
    </row>
    <row r="5913" spans="36:37" ht="14.25">
      <c r="AJ5913" s="287"/>
      <c r="AK5913" s="287"/>
    </row>
    <row r="5914" spans="36:37" ht="14.25">
      <c r="AJ5914" s="287"/>
      <c r="AK5914" s="287"/>
    </row>
    <row r="5915" spans="36:37" ht="14.25">
      <c r="AJ5915" s="287"/>
      <c r="AK5915" s="287"/>
    </row>
    <row r="5916" spans="36:37" ht="14.25">
      <c r="AJ5916" s="287"/>
      <c r="AK5916" s="287"/>
    </row>
    <row r="5917" spans="36:37" ht="14.25">
      <c r="AJ5917" s="287"/>
      <c r="AK5917" s="287"/>
    </row>
    <row r="5918" spans="36:37" ht="14.25">
      <c r="AJ5918" s="287"/>
      <c r="AK5918" s="287"/>
    </row>
    <row r="5919" spans="36:37" ht="14.25">
      <c r="AJ5919" s="287"/>
      <c r="AK5919" s="287"/>
    </row>
    <row r="5920" spans="36:37" ht="14.25">
      <c r="AJ5920" s="287"/>
      <c r="AK5920" s="287"/>
    </row>
    <row r="5921" spans="36:37" ht="14.25">
      <c r="AJ5921" s="287"/>
      <c r="AK5921" s="287"/>
    </row>
    <row r="5922" spans="36:37" ht="14.25">
      <c r="AJ5922" s="287"/>
      <c r="AK5922" s="287"/>
    </row>
    <row r="5923" spans="36:37" ht="14.25">
      <c r="AJ5923" s="287"/>
      <c r="AK5923" s="287"/>
    </row>
    <row r="5924" spans="36:37" ht="14.25">
      <c r="AJ5924" s="287"/>
      <c r="AK5924" s="287"/>
    </row>
    <row r="5925" spans="36:37" ht="14.25">
      <c r="AJ5925" s="287"/>
      <c r="AK5925" s="287"/>
    </row>
    <row r="5926" spans="36:37" ht="14.25">
      <c r="AJ5926" s="287"/>
      <c r="AK5926" s="287"/>
    </row>
    <row r="5927" spans="36:37" ht="14.25">
      <c r="AJ5927" s="287"/>
      <c r="AK5927" s="287"/>
    </row>
    <row r="5928" spans="36:37" ht="14.25">
      <c r="AJ5928" s="287"/>
      <c r="AK5928" s="287"/>
    </row>
    <row r="5929" spans="36:37" ht="14.25">
      <c r="AJ5929" s="287"/>
      <c r="AK5929" s="287"/>
    </row>
    <row r="5930" spans="36:37" ht="14.25">
      <c r="AJ5930" s="287"/>
      <c r="AK5930" s="287"/>
    </row>
    <row r="5931" spans="36:37" ht="14.25">
      <c r="AJ5931" s="287"/>
      <c r="AK5931" s="287"/>
    </row>
    <row r="5932" spans="36:37" ht="14.25">
      <c r="AJ5932" s="287"/>
      <c r="AK5932" s="287"/>
    </row>
    <row r="5933" spans="36:37" ht="14.25">
      <c r="AJ5933" s="287"/>
      <c r="AK5933" s="287"/>
    </row>
    <row r="5934" spans="36:37" ht="14.25">
      <c r="AJ5934" s="287"/>
      <c r="AK5934" s="287"/>
    </row>
    <row r="5935" spans="36:37" ht="14.25">
      <c r="AJ5935" s="287"/>
      <c r="AK5935" s="287"/>
    </row>
    <row r="5936" spans="36:37" ht="14.25">
      <c r="AJ5936" s="287"/>
      <c r="AK5936" s="287"/>
    </row>
    <row r="5937" spans="36:37" ht="14.25">
      <c r="AJ5937" s="287"/>
      <c r="AK5937" s="287"/>
    </row>
    <row r="5938" spans="36:37" ht="14.25">
      <c r="AJ5938" s="287"/>
      <c r="AK5938" s="287"/>
    </row>
    <row r="5939" spans="36:37" ht="14.25">
      <c r="AJ5939" s="287"/>
      <c r="AK5939" s="287"/>
    </row>
    <row r="5940" spans="36:37" ht="14.25">
      <c r="AJ5940" s="287"/>
      <c r="AK5940" s="287"/>
    </row>
    <row r="5941" spans="36:37" ht="14.25">
      <c r="AJ5941" s="287"/>
      <c r="AK5941" s="287"/>
    </row>
    <row r="5942" spans="36:37" ht="14.25">
      <c r="AJ5942" s="287"/>
      <c r="AK5942" s="287"/>
    </row>
    <row r="5943" spans="36:37" ht="14.25">
      <c r="AJ5943" s="287"/>
      <c r="AK5943" s="287"/>
    </row>
    <row r="5944" spans="36:37" ht="14.25">
      <c r="AJ5944" s="287"/>
      <c r="AK5944" s="287"/>
    </row>
    <row r="5945" spans="36:37" ht="14.25">
      <c r="AJ5945" s="287"/>
      <c r="AK5945" s="287"/>
    </row>
    <row r="5946" spans="36:37" ht="14.25">
      <c r="AJ5946" s="287"/>
      <c r="AK5946" s="287"/>
    </row>
    <row r="5947" spans="36:37" ht="14.25">
      <c r="AJ5947" s="287"/>
      <c r="AK5947" s="287"/>
    </row>
    <row r="5948" spans="36:37" ht="14.25">
      <c r="AJ5948" s="287"/>
      <c r="AK5948" s="287"/>
    </row>
    <row r="5949" spans="36:37" ht="14.25">
      <c r="AJ5949" s="287"/>
      <c r="AK5949" s="287"/>
    </row>
    <row r="5950" spans="36:37" ht="14.25">
      <c r="AJ5950" s="287"/>
      <c r="AK5950" s="287"/>
    </row>
    <row r="5951" spans="36:37" ht="14.25">
      <c r="AJ5951" s="287"/>
      <c r="AK5951" s="287"/>
    </row>
    <row r="5952" spans="36:37" ht="14.25">
      <c r="AJ5952" s="287"/>
      <c r="AK5952" s="287"/>
    </row>
    <row r="5953" spans="36:37" ht="14.25">
      <c r="AJ5953" s="287"/>
      <c r="AK5953" s="287"/>
    </row>
    <row r="5954" spans="36:37" ht="14.25">
      <c r="AJ5954" s="287"/>
      <c r="AK5954" s="287"/>
    </row>
    <row r="5955" spans="36:37" ht="14.25">
      <c r="AJ5955" s="287"/>
      <c r="AK5955" s="287"/>
    </row>
    <row r="5956" spans="36:37" ht="14.25">
      <c r="AJ5956" s="287"/>
      <c r="AK5956" s="287"/>
    </row>
    <row r="5957" spans="36:37" ht="14.25">
      <c r="AJ5957" s="287"/>
      <c r="AK5957" s="287"/>
    </row>
    <row r="5958" spans="36:37" ht="14.25">
      <c r="AJ5958" s="287"/>
      <c r="AK5958" s="287"/>
    </row>
    <row r="5959" spans="36:37" ht="14.25">
      <c r="AJ5959" s="287"/>
      <c r="AK5959" s="287"/>
    </row>
    <row r="5960" spans="36:37" ht="14.25">
      <c r="AJ5960" s="287"/>
      <c r="AK5960" s="287"/>
    </row>
    <row r="5961" spans="36:37" ht="14.25">
      <c r="AJ5961" s="287"/>
      <c r="AK5961" s="287"/>
    </row>
    <row r="5962" spans="36:37" ht="14.25">
      <c r="AJ5962" s="287"/>
      <c r="AK5962" s="287"/>
    </row>
    <row r="5963" spans="36:37" ht="14.25">
      <c r="AJ5963" s="287"/>
      <c r="AK5963" s="287"/>
    </row>
    <row r="5964" spans="36:37" ht="14.25">
      <c r="AJ5964" s="287"/>
      <c r="AK5964" s="287"/>
    </row>
    <row r="5965" spans="36:37" ht="14.25">
      <c r="AJ5965" s="287"/>
      <c r="AK5965" s="287"/>
    </row>
    <row r="5966" spans="36:37" ht="14.25">
      <c r="AJ5966" s="287"/>
      <c r="AK5966" s="287"/>
    </row>
    <row r="5967" spans="36:37" ht="14.25">
      <c r="AJ5967" s="287"/>
      <c r="AK5967" s="287"/>
    </row>
    <row r="5968" spans="36:37" ht="14.25">
      <c r="AJ5968" s="287"/>
      <c r="AK5968" s="287"/>
    </row>
    <row r="5969" spans="36:37" ht="14.25">
      <c r="AJ5969" s="287"/>
      <c r="AK5969" s="287"/>
    </row>
    <row r="5970" spans="36:37" ht="14.25">
      <c r="AJ5970" s="287"/>
      <c r="AK5970" s="287"/>
    </row>
    <row r="5971" spans="36:37" ht="14.25">
      <c r="AJ5971" s="287"/>
      <c r="AK5971" s="287"/>
    </row>
    <row r="5972" spans="36:37" ht="14.25">
      <c r="AJ5972" s="287"/>
      <c r="AK5972" s="287"/>
    </row>
    <row r="5973" spans="36:37" ht="14.25">
      <c r="AJ5973" s="287"/>
      <c r="AK5973" s="287"/>
    </row>
    <row r="5974" spans="36:37" ht="14.25">
      <c r="AJ5974" s="287"/>
      <c r="AK5974" s="287"/>
    </row>
    <row r="5975" spans="36:37" ht="14.25">
      <c r="AJ5975" s="287"/>
      <c r="AK5975" s="287"/>
    </row>
    <row r="5976" spans="36:37" ht="14.25">
      <c r="AJ5976" s="287"/>
      <c r="AK5976" s="287"/>
    </row>
    <row r="5977" spans="36:37" ht="14.25">
      <c r="AJ5977" s="287"/>
      <c r="AK5977" s="287"/>
    </row>
    <row r="5978" spans="36:37" ht="14.25">
      <c r="AJ5978" s="287"/>
      <c r="AK5978" s="287"/>
    </row>
    <row r="5979" spans="36:37" ht="14.25">
      <c r="AJ5979" s="287"/>
      <c r="AK5979" s="287"/>
    </row>
    <row r="5980" spans="36:37" ht="14.25">
      <c r="AJ5980" s="287"/>
      <c r="AK5980" s="287"/>
    </row>
    <row r="5981" spans="36:37" ht="14.25">
      <c r="AJ5981" s="287"/>
      <c r="AK5981" s="287"/>
    </row>
    <row r="5982" spans="36:37" ht="14.25">
      <c r="AJ5982" s="287"/>
      <c r="AK5982" s="287"/>
    </row>
    <row r="5983" spans="36:37" ht="14.25">
      <c r="AJ5983" s="287"/>
      <c r="AK5983" s="287"/>
    </row>
    <row r="5984" spans="36:37" ht="14.25">
      <c r="AJ5984" s="287"/>
      <c r="AK5984" s="287"/>
    </row>
    <row r="5985" spans="36:37" ht="14.25">
      <c r="AJ5985" s="287"/>
      <c r="AK5985" s="287"/>
    </row>
    <row r="5986" spans="36:37" ht="14.25">
      <c r="AJ5986" s="287"/>
      <c r="AK5986" s="287"/>
    </row>
    <row r="5987" spans="36:37" ht="14.25">
      <c r="AJ5987" s="287"/>
      <c r="AK5987" s="287"/>
    </row>
    <row r="5988" spans="36:37" ht="14.25">
      <c r="AJ5988" s="287"/>
      <c r="AK5988" s="287"/>
    </row>
    <row r="5989" spans="36:37" ht="14.25">
      <c r="AJ5989" s="287"/>
      <c r="AK5989" s="287"/>
    </row>
    <row r="5990" spans="36:37" ht="14.25">
      <c r="AJ5990" s="287"/>
      <c r="AK5990" s="287"/>
    </row>
    <row r="5991" spans="36:37" ht="14.25">
      <c r="AJ5991" s="287"/>
      <c r="AK5991" s="287"/>
    </row>
    <row r="5992" spans="36:37" ht="14.25">
      <c r="AJ5992" s="287"/>
      <c r="AK5992" s="287"/>
    </row>
    <row r="5993" spans="36:37" ht="14.25">
      <c r="AJ5993" s="287"/>
      <c r="AK5993" s="287"/>
    </row>
    <row r="5994" spans="36:37" ht="14.25">
      <c r="AJ5994" s="287"/>
      <c r="AK5994" s="287"/>
    </row>
    <row r="5995" spans="36:37" ht="14.25">
      <c r="AJ5995" s="287"/>
      <c r="AK5995" s="287"/>
    </row>
    <row r="5996" spans="36:37" ht="14.25">
      <c r="AJ5996" s="287"/>
      <c r="AK5996" s="287"/>
    </row>
    <row r="5997" spans="36:37" ht="14.25">
      <c r="AJ5997" s="287"/>
      <c r="AK5997" s="287"/>
    </row>
    <row r="5998" spans="36:37" ht="14.25">
      <c r="AJ5998" s="287"/>
      <c r="AK5998" s="287"/>
    </row>
    <row r="5999" spans="36:37" ht="14.25">
      <c r="AJ5999" s="287"/>
      <c r="AK5999" s="287"/>
    </row>
    <row r="6000" spans="36:37" ht="14.25">
      <c r="AJ6000" s="287"/>
      <c r="AK6000" s="287"/>
    </row>
    <row r="6001" spans="36:37" ht="14.25">
      <c r="AJ6001" s="287"/>
      <c r="AK6001" s="287"/>
    </row>
    <row r="6002" spans="36:37" ht="14.25">
      <c r="AJ6002" s="287"/>
      <c r="AK6002" s="287"/>
    </row>
    <row r="6003" spans="36:37" ht="14.25">
      <c r="AJ6003" s="287"/>
      <c r="AK6003" s="287"/>
    </row>
    <row r="6004" spans="36:37" ht="14.25">
      <c r="AJ6004" s="287"/>
      <c r="AK6004" s="287"/>
    </row>
    <row r="6005" spans="36:37" ht="14.25">
      <c r="AJ6005" s="287"/>
      <c r="AK6005" s="287"/>
    </row>
    <row r="6006" spans="36:37" ht="14.25">
      <c r="AJ6006" s="287"/>
      <c r="AK6006" s="287"/>
    </row>
    <row r="6007" spans="36:37" ht="14.25">
      <c r="AJ6007" s="287"/>
      <c r="AK6007" s="287"/>
    </row>
    <row r="6008" spans="36:37" ht="14.25">
      <c r="AJ6008" s="287"/>
      <c r="AK6008" s="287"/>
    </row>
    <row r="6009" spans="36:37" ht="14.25">
      <c r="AJ6009" s="287"/>
      <c r="AK6009" s="287"/>
    </row>
    <row r="6010" spans="36:37" ht="14.25">
      <c r="AJ6010" s="287"/>
      <c r="AK6010" s="287"/>
    </row>
    <row r="6011" spans="36:37" ht="14.25">
      <c r="AJ6011" s="287"/>
      <c r="AK6011" s="287"/>
    </row>
    <row r="6012" spans="36:37" ht="14.25">
      <c r="AJ6012" s="287"/>
      <c r="AK6012" s="287"/>
    </row>
    <row r="6013" spans="36:37" ht="14.25">
      <c r="AJ6013" s="287"/>
      <c r="AK6013" s="287"/>
    </row>
    <row r="6014" spans="36:37" ht="14.25">
      <c r="AJ6014" s="287"/>
      <c r="AK6014" s="287"/>
    </row>
    <row r="6015" spans="36:37" ht="14.25">
      <c r="AJ6015" s="287"/>
      <c r="AK6015" s="287"/>
    </row>
    <row r="6016" spans="36:37" ht="14.25">
      <c r="AJ6016" s="287"/>
      <c r="AK6016" s="287"/>
    </row>
    <row r="6017" spans="36:37" ht="14.25">
      <c r="AJ6017" s="287"/>
      <c r="AK6017" s="287"/>
    </row>
    <row r="6018" spans="36:37" ht="14.25">
      <c r="AJ6018" s="287"/>
      <c r="AK6018" s="287"/>
    </row>
    <row r="6019" spans="36:37" ht="14.25">
      <c r="AJ6019" s="287"/>
      <c r="AK6019" s="287"/>
    </row>
    <row r="6020" spans="36:37" ht="14.25">
      <c r="AJ6020" s="287"/>
      <c r="AK6020" s="287"/>
    </row>
    <row r="6021" spans="36:37" ht="14.25">
      <c r="AJ6021" s="287"/>
      <c r="AK6021" s="287"/>
    </row>
    <row r="6022" spans="36:37" ht="14.25">
      <c r="AJ6022" s="287"/>
      <c r="AK6022" s="287"/>
    </row>
    <row r="6023" spans="36:37" ht="14.25">
      <c r="AJ6023" s="287"/>
      <c r="AK6023" s="287"/>
    </row>
    <row r="6024" spans="36:37" ht="14.25">
      <c r="AJ6024" s="287"/>
      <c r="AK6024" s="287"/>
    </row>
    <row r="6025" spans="36:37" ht="14.25">
      <c r="AJ6025" s="287"/>
      <c r="AK6025" s="287"/>
    </row>
    <row r="6026" spans="36:37" ht="14.25">
      <c r="AJ6026" s="287"/>
      <c r="AK6026" s="287"/>
    </row>
    <row r="6027" spans="36:37" ht="14.25">
      <c r="AJ6027" s="287"/>
      <c r="AK6027" s="287"/>
    </row>
    <row r="6028" spans="36:37" ht="14.25">
      <c r="AJ6028" s="287"/>
      <c r="AK6028" s="287"/>
    </row>
    <row r="6029" spans="36:37" ht="14.25">
      <c r="AJ6029" s="287"/>
      <c r="AK6029" s="287"/>
    </row>
    <row r="6030" spans="36:37" ht="14.25">
      <c r="AJ6030" s="287"/>
      <c r="AK6030" s="287"/>
    </row>
    <row r="6031" spans="36:37" ht="14.25">
      <c r="AJ6031" s="287"/>
      <c r="AK6031" s="287"/>
    </row>
    <row r="6032" spans="36:37" ht="14.25">
      <c r="AJ6032" s="287"/>
      <c r="AK6032" s="287"/>
    </row>
    <row r="6033" spans="36:37" ht="14.25">
      <c r="AJ6033" s="287"/>
      <c r="AK6033" s="287"/>
    </row>
    <row r="6034" spans="36:37" ht="14.25">
      <c r="AJ6034" s="287"/>
      <c r="AK6034" s="287"/>
    </row>
    <row r="6035" spans="36:37" ht="14.25">
      <c r="AJ6035" s="287"/>
      <c r="AK6035" s="287"/>
    </row>
    <row r="6036" spans="36:37" ht="14.25">
      <c r="AJ6036" s="287"/>
      <c r="AK6036" s="287"/>
    </row>
    <row r="6037" spans="36:37" ht="14.25">
      <c r="AJ6037" s="287"/>
      <c r="AK6037" s="287"/>
    </row>
    <row r="6038" spans="36:37" ht="14.25">
      <c r="AJ6038" s="287"/>
      <c r="AK6038" s="287"/>
    </row>
    <row r="6039" spans="36:37" ht="14.25">
      <c r="AJ6039" s="287"/>
      <c r="AK6039" s="287"/>
    </row>
    <row r="6040" spans="36:37" ht="14.25">
      <c r="AJ6040" s="287"/>
      <c r="AK6040" s="287"/>
    </row>
    <row r="6041" spans="36:37" ht="14.25">
      <c r="AJ6041" s="287"/>
      <c r="AK6041" s="287"/>
    </row>
    <row r="6042" spans="36:37" ht="14.25">
      <c r="AJ6042" s="287"/>
      <c r="AK6042" s="287"/>
    </row>
    <row r="6043" spans="36:37" ht="14.25">
      <c r="AJ6043" s="287"/>
      <c r="AK6043" s="287"/>
    </row>
    <row r="6044" spans="36:37" ht="14.25">
      <c r="AJ6044" s="287"/>
      <c r="AK6044" s="287"/>
    </row>
    <row r="6045" spans="36:37" ht="14.25">
      <c r="AJ6045" s="287"/>
      <c r="AK6045" s="287"/>
    </row>
    <row r="6046" spans="36:37" ht="14.25">
      <c r="AJ6046" s="287"/>
      <c r="AK6046" s="287"/>
    </row>
    <row r="6047" spans="36:37" ht="14.25">
      <c r="AJ6047" s="287"/>
      <c r="AK6047" s="287"/>
    </row>
    <row r="6048" spans="36:37" ht="14.25">
      <c r="AJ6048" s="287"/>
      <c r="AK6048" s="287"/>
    </row>
    <row r="6049" spans="36:37" ht="14.25">
      <c r="AJ6049" s="287"/>
      <c r="AK6049" s="287"/>
    </row>
    <row r="6050" spans="36:37" ht="14.25">
      <c r="AJ6050" s="287"/>
      <c r="AK6050" s="287"/>
    </row>
    <row r="6051" spans="36:37" ht="14.25">
      <c r="AJ6051" s="287"/>
      <c r="AK6051" s="287"/>
    </row>
    <row r="6052" spans="36:37" ht="14.25">
      <c r="AJ6052" s="287"/>
      <c r="AK6052" s="287"/>
    </row>
    <row r="6053" spans="36:37" ht="14.25">
      <c r="AJ6053" s="287"/>
      <c r="AK6053" s="287"/>
    </row>
    <row r="6054" spans="36:37" ht="14.25">
      <c r="AJ6054" s="287"/>
      <c r="AK6054" s="287"/>
    </row>
    <row r="6055" spans="36:37" ht="14.25">
      <c r="AJ6055" s="287"/>
      <c r="AK6055" s="287"/>
    </row>
    <row r="6056" spans="36:37" ht="14.25">
      <c r="AJ6056" s="287"/>
      <c r="AK6056" s="287"/>
    </row>
    <row r="6057" spans="36:37" ht="14.25">
      <c r="AJ6057" s="287"/>
      <c r="AK6057" s="287"/>
    </row>
    <row r="6058" spans="36:37" ht="14.25">
      <c r="AJ6058" s="287"/>
      <c r="AK6058" s="287"/>
    </row>
    <row r="6059" spans="36:37" ht="14.25">
      <c r="AJ6059" s="287"/>
      <c r="AK6059" s="287"/>
    </row>
    <row r="6060" spans="36:37" ht="14.25">
      <c r="AJ6060" s="287"/>
      <c r="AK6060" s="287"/>
    </row>
    <row r="6061" spans="36:37" ht="14.25">
      <c r="AJ6061" s="287"/>
      <c r="AK6061" s="287"/>
    </row>
    <row r="6062" spans="36:37" ht="14.25">
      <c r="AJ6062" s="287"/>
      <c r="AK6062" s="287"/>
    </row>
    <row r="6063" spans="36:37" ht="14.25">
      <c r="AJ6063" s="287"/>
      <c r="AK6063" s="287"/>
    </row>
    <row r="6064" spans="36:37" ht="14.25">
      <c r="AJ6064" s="287"/>
      <c r="AK6064" s="287"/>
    </row>
    <row r="6065" spans="36:37" ht="14.25">
      <c r="AJ6065" s="287"/>
      <c r="AK6065" s="287"/>
    </row>
    <row r="6066" spans="36:37" ht="14.25">
      <c r="AJ6066" s="287"/>
      <c r="AK6066" s="287"/>
    </row>
    <row r="6067" spans="36:37" ht="14.25">
      <c r="AJ6067" s="287"/>
      <c r="AK6067" s="287"/>
    </row>
    <row r="6068" spans="36:37" ht="14.25">
      <c r="AJ6068" s="287"/>
      <c r="AK6068" s="287"/>
    </row>
    <row r="6069" spans="36:37" ht="14.25">
      <c r="AJ6069" s="287"/>
      <c r="AK6069" s="287"/>
    </row>
    <row r="6070" spans="36:37" ht="14.25">
      <c r="AJ6070" s="287"/>
      <c r="AK6070" s="287"/>
    </row>
    <row r="6071" spans="36:37" ht="14.25">
      <c r="AJ6071" s="287"/>
      <c r="AK6071" s="287"/>
    </row>
    <row r="6072" spans="36:37" ht="14.25">
      <c r="AJ6072" s="287"/>
      <c r="AK6072" s="287"/>
    </row>
    <row r="6073" spans="36:37" ht="14.25">
      <c r="AJ6073" s="287"/>
      <c r="AK6073" s="287"/>
    </row>
    <row r="6074" spans="36:37" ht="14.25">
      <c r="AJ6074" s="287"/>
      <c r="AK6074" s="287"/>
    </row>
    <row r="6075" spans="36:37" ht="14.25">
      <c r="AJ6075" s="287"/>
      <c r="AK6075" s="287"/>
    </row>
    <row r="6076" spans="36:37" ht="14.25">
      <c r="AJ6076" s="287"/>
      <c r="AK6076" s="287"/>
    </row>
    <row r="6077" spans="36:37" ht="14.25">
      <c r="AJ6077" s="287"/>
      <c r="AK6077" s="287"/>
    </row>
    <row r="6078" spans="36:37" ht="14.25">
      <c r="AJ6078" s="287"/>
      <c r="AK6078" s="287"/>
    </row>
    <row r="6079" spans="36:37" ht="14.25">
      <c r="AJ6079" s="287"/>
      <c r="AK6079" s="287"/>
    </row>
    <row r="6080" spans="36:37" ht="14.25">
      <c r="AJ6080" s="287"/>
      <c r="AK6080" s="287"/>
    </row>
    <row r="6081" spans="36:37" ht="14.25">
      <c r="AJ6081" s="287"/>
      <c r="AK6081" s="287"/>
    </row>
    <row r="6082" spans="36:37" ht="14.25">
      <c r="AJ6082" s="287"/>
      <c r="AK6082" s="287"/>
    </row>
    <row r="6083" spans="36:37" ht="14.25">
      <c r="AJ6083" s="287"/>
      <c r="AK6083" s="287"/>
    </row>
    <row r="6084" spans="36:37" ht="14.25">
      <c r="AJ6084" s="287"/>
      <c r="AK6084" s="287"/>
    </row>
    <row r="6085" spans="36:37" ht="14.25">
      <c r="AJ6085" s="287"/>
      <c r="AK6085" s="287"/>
    </row>
    <row r="6086" spans="36:37" ht="14.25">
      <c r="AJ6086" s="287"/>
      <c r="AK6086" s="287"/>
    </row>
    <row r="6087" spans="36:37" ht="14.25">
      <c r="AJ6087" s="287"/>
      <c r="AK6087" s="287"/>
    </row>
    <row r="6088" spans="36:37" ht="14.25">
      <c r="AJ6088" s="287"/>
      <c r="AK6088" s="287"/>
    </row>
    <row r="6089" spans="36:37" ht="14.25">
      <c r="AJ6089" s="287"/>
      <c r="AK6089" s="287"/>
    </row>
    <row r="6090" spans="36:37" ht="14.25">
      <c r="AJ6090" s="287"/>
      <c r="AK6090" s="287"/>
    </row>
    <row r="6091" spans="36:37" ht="14.25">
      <c r="AJ6091" s="287"/>
      <c r="AK6091" s="287"/>
    </row>
    <row r="6092" spans="36:37" ht="14.25">
      <c r="AJ6092" s="287"/>
      <c r="AK6092" s="287"/>
    </row>
    <row r="6093" spans="36:37" ht="14.25">
      <c r="AJ6093" s="287"/>
      <c r="AK6093" s="287"/>
    </row>
    <row r="6094" spans="36:37" ht="14.25">
      <c r="AJ6094" s="287"/>
      <c r="AK6094" s="287"/>
    </row>
    <row r="6095" spans="36:37" ht="14.25">
      <c r="AJ6095" s="287"/>
      <c r="AK6095" s="287"/>
    </row>
    <row r="6096" spans="36:37" ht="14.25">
      <c r="AJ6096" s="287"/>
      <c r="AK6096" s="287"/>
    </row>
    <row r="6097" spans="36:37" ht="14.25">
      <c r="AJ6097" s="287"/>
      <c r="AK6097" s="287"/>
    </row>
    <row r="6098" spans="36:37" ht="14.25">
      <c r="AJ6098" s="287"/>
      <c r="AK6098" s="287"/>
    </row>
    <row r="6099" spans="36:37" ht="14.25">
      <c r="AJ6099" s="287"/>
      <c r="AK6099" s="287"/>
    </row>
    <row r="6100" spans="36:37" ht="14.25">
      <c r="AJ6100" s="287"/>
      <c r="AK6100" s="287"/>
    </row>
    <row r="6101" spans="36:37" ht="14.25">
      <c r="AJ6101" s="287"/>
      <c r="AK6101" s="287"/>
    </row>
    <row r="6102" spans="36:37" ht="14.25">
      <c r="AJ6102" s="287"/>
      <c r="AK6102" s="287"/>
    </row>
    <row r="6103" spans="36:37" ht="14.25">
      <c r="AJ6103" s="287"/>
      <c r="AK6103" s="287"/>
    </row>
    <row r="6104" spans="36:37" ht="14.25">
      <c r="AJ6104" s="287"/>
      <c r="AK6104" s="287"/>
    </row>
    <row r="6105" spans="36:37" ht="14.25">
      <c r="AJ6105" s="287"/>
      <c r="AK6105" s="287"/>
    </row>
    <row r="6106" spans="36:37" ht="14.25">
      <c r="AJ6106" s="287"/>
      <c r="AK6106" s="287"/>
    </row>
    <row r="6107" spans="36:37" ht="14.25">
      <c r="AJ6107" s="287"/>
      <c r="AK6107" s="287"/>
    </row>
    <row r="6108" spans="36:37" ht="14.25">
      <c r="AJ6108" s="287"/>
      <c r="AK6108" s="287"/>
    </row>
    <row r="6109" spans="36:37" ht="14.25">
      <c r="AJ6109" s="287"/>
      <c r="AK6109" s="287"/>
    </row>
    <row r="6110" spans="36:37" ht="14.25">
      <c r="AJ6110" s="287"/>
      <c r="AK6110" s="287"/>
    </row>
    <row r="6111" spans="36:37" ht="14.25">
      <c r="AJ6111" s="287"/>
      <c r="AK6111" s="287"/>
    </row>
    <row r="6112" spans="36:37" ht="14.25">
      <c r="AJ6112" s="287"/>
      <c r="AK6112" s="287"/>
    </row>
    <row r="6113" spans="36:37" ht="14.25">
      <c r="AJ6113" s="287"/>
      <c r="AK6113" s="287"/>
    </row>
    <row r="6114" spans="36:37" ht="14.25">
      <c r="AJ6114" s="287"/>
      <c r="AK6114" s="287"/>
    </row>
    <row r="6115" spans="36:37" ht="14.25">
      <c r="AJ6115" s="287"/>
      <c r="AK6115" s="287"/>
    </row>
    <row r="6116" spans="36:37" ht="14.25">
      <c r="AJ6116" s="287"/>
      <c r="AK6116" s="287"/>
    </row>
    <row r="6117" spans="36:37" ht="14.25">
      <c r="AJ6117" s="287"/>
      <c r="AK6117" s="287"/>
    </row>
    <row r="6118" spans="36:37" ht="14.25">
      <c r="AJ6118" s="287"/>
      <c r="AK6118" s="287"/>
    </row>
    <row r="6119" spans="36:37" ht="14.25">
      <c r="AJ6119" s="287"/>
      <c r="AK6119" s="287"/>
    </row>
    <row r="6120" spans="36:37" ht="14.25">
      <c r="AJ6120" s="287"/>
      <c r="AK6120" s="287"/>
    </row>
    <row r="6121" spans="36:37" ht="14.25">
      <c r="AJ6121" s="287"/>
      <c r="AK6121" s="287"/>
    </row>
    <row r="6122" spans="36:37" ht="14.25">
      <c r="AJ6122" s="287"/>
      <c r="AK6122" s="287"/>
    </row>
    <row r="6123" spans="36:37" ht="14.25">
      <c r="AJ6123" s="287"/>
      <c r="AK6123" s="287"/>
    </row>
    <row r="6124" spans="36:37" ht="14.25">
      <c r="AJ6124" s="287"/>
      <c r="AK6124" s="287"/>
    </row>
    <row r="6125" spans="36:37" ht="14.25">
      <c r="AJ6125" s="287"/>
      <c r="AK6125" s="287"/>
    </row>
    <row r="6126" spans="36:37" ht="14.25">
      <c r="AJ6126" s="287"/>
      <c r="AK6126" s="287"/>
    </row>
    <row r="6127" spans="36:37" ht="14.25">
      <c r="AJ6127" s="287"/>
      <c r="AK6127" s="287"/>
    </row>
    <row r="6128" spans="36:37" ht="14.25">
      <c r="AJ6128" s="287"/>
      <c r="AK6128" s="287"/>
    </row>
    <row r="6129" spans="36:37" ht="14.25">
      <c r="AJ6129" s="287"/>
      <c r="AK6129" s="287"/>
    </row>
    <row r="6130" spans="36:37" ht="14.25">
      <c r="AJ6130" s="287"/>
      <c r="AK6130" s="287"/>
    </row>
    <row r="6131" spans="36:37" ht="14.25">
      <c r="AJ6131" s="287"/>
      <c r="AK6131" s="287"/>
    </row>
    <row r="6132" spans="36:37" ht="14.25">
      <c r="AJ6132" s="287"/>
      <c r="AK6132" s="287"/>
    </row>
    <row r="6133" spans="36:37" ht="14.25">
      <c r="AJ6133" s="287"/>
      <c r="AK6133" s="287"/>
    </row>
    <row r="6134" spans="36:37" ht="14.25">
      <c r="AJ6134" s="287"/>
      <c r="AK6134" s="287"/>
    </row>
    <row r="6135" spans="36:37" ht="14.25">
      <c r="AJ6135" s="287"/>
      <c r="AK6135" s="287"/>
    </row>
    <row r="6136" spans="36:37" ht="14.25">
      <c r="AJ6136" s="287"/>
      <c r="AK6136" s="287"/>
    </row>
    <row r="6137" spans="36:37" ht="14.25">
      <c r="AJ6137" s="287"/>
      <c r="AK6137" s="287"/>
    </row>
    <row r="6138" spans="36:37" ht="14.25">
      <c r="AJ6138" s="287"/>
      <c r="AK6138" s="287"/>
    </row>
    <row r="6139" spans="36:37" ht="14.25">
      <c r="AJ6139" s="287"/>
      <c r="AK6139" s="287"/>
    </row>
    <row r="6140" spans="36:37" ht="14.25">
      <c r="AJ6140" s="287"/>
      <c r="AK6140" s="287"/>
    </row>
    <row r="6141" spans="36:37" ht="14.25">
      <c r="AJ6141" s="287"/>
      <c r="AK6141" s="287"/>
    </row>
    <row r="6142" spans="36:37" ht="14.25">
      <c r="AJ6142" s="287"/>
      <c r="AK6142" s="287"/>
    </row>
    <row r="6143" spans="36:37" ht="14.25">
      <c r="AJ6143" s="287"/>
      <c r="AK6143" s="287"/>
    </row>
    <row r="6144" spans="36:37" ht="14.25">
      <c r="AJ6144" s="287"/>
      <c r="AK6144" s="287"/>
    </row>
    <row r="6145" spans="36:37" ht="14.25">
      <c r="AJ6145" s="287"/>
      <c r="AK6145" s="287"/>
    </row>
    <row r="6146" spans="36:37" ht="14.25">
      <c r="AJ6146" s="287"/>
      <c r="AK6146" s="287"/>
    </row>
    <row r="6147" spans="36:37" ht="14.25">
      <c r="AJ6147" s="287"/>
      <c r="AK6147" s="287"/>
    </row>
    <row r="6148" spans="36:37" ht="14.25">
      <c r="AJ6148" s="287"/>
      <c r="AK6148" s="287"/>
    </row>
    <row r="6149" spans="36:37" ht="14.25">
      <c r="AJ6149" s="287"/>
      <c r="AK6149" s="287"/>
    </row>
    <row r="6150" spans="36:37" ht="14.25">
      <c r="AJ6150" s="287"/>
      <c r="AK6150" s="287"/>
    </row>
    <row r="6151" spans="36:37" ht="14.25">
      <c r="AJ6151" s="287"/>
      <c r="AK6151" s="287"/>
    </row>
    <row r="6152" spans="36:37" ht="14.25">
      <c r="AJ6152" s="287"/>
      <c r="AK6152" s="287"/>
    </row>
    <row r="6153" spans="36:37" ht="14.25">
      <c r="AJ6153" s="287"/>
      <c r="AK6153" s="287"/>
    </row>
    <row r="6154" spans="36:37" ht="14.25">
      <c r="AJ6154" s="287"/>
      <c r="AK6154" s="287"/>
    </row>
    <row r="6155" spans="36:37" ht="14.25">
      <c r="AJ6155" s="287"/>
      <c r="AK6155" s="287"/>
    </row>
    <row r="6156" spans="36:37" ht="14.25">
      <c r="AJ6156" s="287"/>
      <c r="AK6156" s="287"/>
    </row>
    <row r="6157" spans="36:37" ht="14.25">
      <c r="AJ6157" s="287"/>
      <c r="AK6157" s="287"/>
    </row>
    <row r="6158" spans="36:37" ht="14.25">
      <c r="AJ6158" s="287"/>
      <c r="AK6158" s="287"/>
    </row>
    <row r="6159" spans="36:37" ht="14.25">
      <c r="AJ6159" s="287"/>
      <c r="AK6159" s="287"/>
    </row>
    <row r="6160" spans="36:37" ht="14.25">
      <c r="AJ6160" s="287"/>
      <c r="AK6160" s="287"/>
    </row>
    <row r="6161" spans="36:37" ht="14.25">
      <c r="AJ6161" s="287"/>
      <c r="AK6161" s="287"/>
    </row>
    <row r="6162" spans="36:37" ht="14.25">
      <c r="AJ6162" s="287"/>
      <c r="AK6162" s="287"/>
    </row>
    <row r="6163" spans="36:37" ht="14.25">
      <c r="AJ6163" s="287"/>
      <c r="AK6163" s="287"/>
    </row>
    <row r="6164" spans="36:37" ht="14.25">
      <c r="AJ6164" s="287"/>
      <c r="AK6164" s="287"/>
    </row>
    <row r="6165" spans="36:37" ht="14.25">
      <c r="AJ6165" s="287"/>
      <c r="AK6165" s="287"/>
    </row>
    <row r="6166" spans="36:37" ht="14.25">
      <c r="AJ6166" s="287"/>
      <c r="AK6166" s="287"/>
    </row>
    <row r="6167" spans="36:37" ht="14.25">
      <c r="AJ6167" s="287"/>
      <c r="AK6167" s="287"/>
    </row>
    <row r="6168" spans="36:37" ht="14.25">
      <c r="AJ6168" s="287"/>
      <c r="AK6168" s="287"/>
    </row>
    <row r="6169" spans="36:37" ht="14.25">
      <c r="AJ6169" s="287"/>
      <c r="AK6169" s="287"/>
    </row>
    <row r="6170" spans="36:37" ht="14.25">
      <c r="AJ6170" s="287"/>
      <c r="AK6170" s="287"/>
    </row>
    <row r="6171" spans="36:37" ht="14.25">
      <c r="AJ6171" s="287"/>
      <c r="AK6171" s="287"/>
    </row>
    <row r="6172" spans="36:37" ht="14.25">
      <c r="AJ6172" s="287"/>
      <c r="AK6172" s="287"/>
    </row>
    <row r="6173" spans="36:37" ht="14.25">
      <c r="AJ6173" s="287"/>
      <c r="AK6173" s="287"/>
    </row>
    <row r="6174" spans="36:37" ht="14.25">
      <c r="AJ6174" s="287"/>
      <c r="AK6174" s="287"/>
    </row>
    <row r="6175" spans="36:37" ht="14.25">
      <c r="AJ6175" s="287"/>
      <c r="AK6175" s="287"/>
    </row>
    <row r="6176" spans="36:37" ht="14.25">
      <c r="AJ6176" s="287"/>
      <c r="AK6176" s="287"/>
    </row>
    <row r="6177" spans="36:37" ht="14.25">
      <c r="AJ6177" s="287"/>
      <c r="AK6177" s="287"/>
    </row>
    <row r="6178" spans="36:37" ht="14.25">
      <c r="AJ6178" s="287"/>
      <c r="AK6178" s="287"/>
    </row>
    <row r="6179" spans="36:37" ht="14.25">
      <c r="AJ6179" s="287"/>
      <c r="AK6179" s="287"/>
    </row>
    <row r="6180" spans="36:37" ht="14.25">
      <c r="AJ6180" s="287"/>
      <c r="AK6180" s="287"/>
    </row>
    <row r="6181" spans="36:37" ht="14.25">
      <c r="AJ6181" s="287"/>
      <c r="AK6181" s="287"/>
    </row>
    <row r="6182" spans="36:37" ht="14.25">
      <c r="AJ6182" s="287"/>
      <c r="AK6182" s="287"/>
    </row>
    <row r="6183" spans="36:37" ht="14.25">
      <c r="AJ6183" s="287"/>
      <c r="AK6183" s="287"/>
    </row>
    <row r="6184" spans="36:37" ht="14.25">
      <c r="AJ6184" s="287"/>
      <c r="AK6184" s="287"/>
    </row>
    <row r="6185" spans="36:37" ht="14.25">
      <c r="AJ6185" s="287"/>
      <c r="AK6185" s="287"/>
    </row>
    <row r="6186" spans="36:37" ht="14.25">
      <c r="AJ6186" s="287"/>
      <c r="AK6186" s="287"/>
    </row>
    <row r="6187" spans="36:37" ht="14.25">
      <c r="AJ6187" s="287"/>
      <c r="AK6187" s="287"/>
    </row>
    <row r="6188" spans="36:37" ht="14.25">
      <c r="AJ6188" s="287"/>
      <c r="AK6188" s="287"/>
    </row>
    <row r="6189" spans="36:37" ht="14.25">
      <c r="AJ6189" s="287"/>
      <c r="AK6189" s="287"/>
    </row>
    <row r="6190" spans="36:37" ht="14.25">
      <c r="AJ6190" s="287"/>
      <c r="AK6190" s="287"/>
    </row>
    <row r="6191" spans="36:37" ht="14.25">
      <c r="AJ6191" s="287"/>
      <c r="AK6191" s="287"/>
    </row>
    <row r="6192" spans="36:37" ht="14.25">
      <c r="AJ6192" s="287"/>
      <c r="AK6192" s="287"/>
    </row>
    <row r="6193" spans="36:37" ht="14.25">
      <c r="AJ6193" s="287"/>
      <c r="AK6193" s="287"/>
    </row>
    <row r="6194" spans="36:37" ht="14.25">
      <c r="AJ6194" s="287"/>
      <c r="AK6194" s="287"/>
    </row>
    <row r="6195" spans="36:37" ht="14.25">
      <c r="AJ6195" s="287"/>
      <c r="AK6195" s="287"/>
    </row>
    <row r="6196" spans="36:37" ht="14.25">
      <c r="AJ6196" s="287"/>
      <c r="AK6196" s="287"/>
    </row>
    <row r="6197" spans="36:37" ht="14.25">
      <c r="AJ6197" s="287"/>
      <c r="AK6197" s="287"/>
    </row>
    <row r="6198" spans="36:37" ht="14.25">
      <c r="AJ6198" s="287"/>
      <c r="AK6198" s="287"/>
    </row>
    <row r="6199" spans="36:37" ht="14.25">
      <c r="AJ6199" s="287"/>
      <c r="AK6199" s="287"/>
    </row>
    <row r="6200" spans="36:37" ht="14.25">
      <c r="AJ6200" s="287"/>
      <c r="AK6200" s="287"/>
    </row>
    <row r="6201" spans="36:37" ht="14.25">
      <c r="AJ6201" s="287"/>
      <c r="AK6201" s="287"/>
    </row>
    <row r="6202" spans="36:37" ht="14.25">
      <c r="AJ6202" s="287"/>
      <c r="AK6202" s="287"/>
    </row>
    <row r="6203" spans="36:37" ht="14.25">
      <c r="AJ6203" s="287"/>
      <c r="AK6203" s="287"/>
    </row>
    <row r="6204" spans="36:37" ht="14.25">
      <c r="AJ6204" s="287"/>
      <c r="AK6204" s="287"/>
    </row>
    <row r="6205" spans="36:37" ht="14.25">
      <c r="AJ6205" s="287"/>
      <c r="AK6205" s="287"/>
    </row>
    <row r="6206" spans="36:37" ht="14.25">
      <c r="AJ6206" s="287"/>
      <c r="AK6206" s="287"/>
    </row>
    <row r="6207" spans="36:37" ht="14.25">
      <c r="AJ6207" s="287"/>
      <c r="AK6207" s="287"/>
    </row>
    <row r="6208" spans="36:37" ht="14.25">
      <c r="AJ6208" s="287"/>
      <c r="AK6208" s="287"/>
    </row>
    <row r="6209" spans="36:37" ht="14.25">
      <c r="AJ6209" s="287"/>
      <c r="AK6209" s="287"/>
    </row>
    <row r="6210" spans="36:37" ht="14.25">
      <c r="AJ6210" s="287"/>
      <c r="AK6210" s="287"/>
    </row>
    <row r="6211" spans="36:37" ht="14.25">
      <c r="AJ6211" s="287"/>
      <c r="AK6211" s="287"/>
    </row>
    <row r="6212" spans="36:37" ht="14.25">
      <c r="AJ6212" s="287"/>
      <c r="AK6212" s="287"/>
    </row>
    <row r="6213" spans="36:37" ht="14.25">
      <c r="AJ6213" s="287"/>
      <c r="AK6213" s="287"/>
    </row>
    <row r="6214" spans="36:37" ht="14.25">
      <c r="AJ6214" s="287"/>
      <c r="AK6214" s="287"/>
    </row>
    <row r="6215" spans="36:37" ht="14.25">
      <c r="AJ6215" s="287"/>
      <c r="AK6215" s="287"/>
    </row>
    <row r="6216" spans="36:37" ht="14.25">
      <c r="AJ6216" s="287"/>
      <c r="AK6216" s="287"/>
    </row>
    <row r="6217" spans="36:37" ht="14.25">
      <c r="AJ6217" s="287"/>
      <c r="AK6217" s="287"/>
    </row>
    <row r="6218" spans="36:37" ht="14.25">
      <c r="AJ6218" s="287"/>
      <c r="AK6218" s="287"/>
    </row>
    <row r="6219" spans="36:37" ht="14.25">
      <c r="AJ6219" s="287"/>
      <c r="AK6219" s="287"/>
    </row>
    <row r="6220" spans="36:37" ht="14.25">
      <c r="AJ6220" s="287"/>
      <c r="AK6220" s="287"/>
    </row>
    <row r="6221" spans="36:37" ht="14.25">
      <c r="AJ6221" s="287"/>
      <c r="AK6221" s="287"/>
    </row>
    <row r="6222" spans="36:37" ht="14.25">
      <c r="AJ6222" s="287"/>
      <c r="AK6222" s="287"/>
    </row>
    <row r="6223" spans="36:37" ht="14.25">
      <c r="AJ6223" s="287"/>
      <c r="AK6223" s="287"/>
    </row>
    <row r="6224" spans="36:37" ht="14.25">
      <c r="AJ6224" s="287"/>
      <c r="AK6224" s="287"/>
    </row>
    <row r="6225" spans="36:37" ht="14.25">
      <c r="AJ6225" s="287"/>
      <c r="AK6225" s="287"/>
    </row>
    <row r="6226" spans="36:37" ht="14.25">
      <c r="AJ6226" s="287"/>
      <c r="AK6226" s="287"/>
    </row>
    <row r="6227" spans="36:37" ht="14.25">
      <c r="AJ6227" s="287"/>
      <c r="AK6227" s="287"/>
    </row>
    <row r="6228" spans="36:37" ht="14.25">
      <c r="AJ6228" s="287"/>
      <c r="AK6228" s="287"/>
    </row>
    <row r="6229" spans="36:37" ht="14.25">
      <c r="AJ6229" s="287"/>
      <c r="AK6229" s="287"/>
    </row>
    <row r="6230" spans="36:37" ht="14.25">
      <c r="AJ6230" s="287"/>
      <c r="AK6230" s="287"/>
    </row>
    <row r="6231" spans="36:37" ht="14.25">
      <c r="AJ6231" s="287"/>
      <c r="AK6231" s="287"/>
    </row>
    <row r="6232" spans="36:37" ht="14.25">
      <c r="AJ6232" s="287"/>
      <c r="AK6232" s="287"/>
    </row>
    <row r="6233" spans="36:37" ht="14.25">
      <c r="AJ6233" s="287"/>
      <c r="AK6233" s="287"/>
    </row>
    <row r="6234" spans="36:37" ht="14.25">
      <c r="AJ6234" s="287"/>
      <c r="AK6234" s="287"/>
    </row>
    <row r="6235" spans="36:37" ht="14.25">
      <c r="AJ6235" s="287"/>
      <c r="AK6235" s="287"/>
    </row>
    <row r="6236" spans="36:37" ht="14.25">
      <c r="AJ6236" s="287"/>
      <c r="AK6236" s="287"/>
    </row>
    <row r="6237" spans="36:37" ht="14.25">
      <c r="AJ6237" s="287"/>
      <c r="AK6237" s="287"/>
    </row>
    <row r="6238" spans="36:37" ht="14.25">
      <c r="AJ6238" s="287"/>
      <c r="AK6238" s="287"/>
    </row>
    <row r="6239" spans="36:37" ht="14.25">
      <c r="AJ6239" s="287"/>
      <c r="AK6239" s="287"/>
    </row>
    <row r="6240" spans="36:37" ht="14.25">
      <c r="AJ6240" s="287"/>
      <c r="AK6240" s="287"/>
    </row>
    <row r="6241" spans="36:37" ht="14.25">
      <c r="AJ6241" s="287"/>
      <c r="AK6241" s="287"/>
    </row>
    <row r="6242" spans="36:37" ht="14.25">
      <c r="AJ6242" s="287"/>
      <c r="AK6242" s="287"/>
    </row>
    <row r="6243" spans="36:37" ht="14.25">
      <c r="AJ6243" s="287"/>
      <c r="AK6243" s="287"/>
    </row>
    <row r="6244" spans="36:37" ht="14.25">
      <c r="AJ6244" s="287"/>
      <c r="AK6244" s="287"/>
    </row>
    <row r="6245" spans="36:37" ht="14.25">
      <c r="AJ6245" s="287"/>
      <c r="AK6245" s="287"/>
    </row>
    <row r="6246" spans="36:37" ht="14.25">
      <c r="AJ6246" s="287"/>
      <c r="AK6246" s="287"/>
    </row>
    <row r="6247" spans="36:37" ht="14.25">
      <c r="AJ6247" s="287"/>
      <c r="AK6247" s="287"/>
    </row>
    <row r="6248" spans="36:37" ht="14.25">
      <c r="AJ6248" s="287"/>
      <c r="AK6248" s="287"/>
    </row>
    <row r="6249" spans="36:37" ht="14.25">
      <c r="AJ6249" s="287"/>
      <c r="AK6249" s="287"/>
    </row>
    <row r="6250" spans="36:37" ht="14.25">
      <c r="AJ6250" s="287"/>
      <c r="AK6250" s="287"/>
    </row>
    <row r="6251" spans="36:37" ht="14.25">
      <c r="AJ6251" s="287"/>
      <c r="AK6251" s="287"/>
    </row>
    <row r="6252" spans="36:37" ht="14.25">
      <c r="AJ6252" s="287"/>
      <c r="AK6252" s="287"/>
    </row>
    <row r="6253" spans="36:37" ht="14.25">
      <c r="AJ6253" s="287"/>
      <c r="AK6253" s="287"/>
    </row>
    <row r="6254" spans="36:37" ht="14.25">
      <c r="AJ6254" s="287"/>
      <c r="AK6254" s="287"/>
    </row>
    <row r="6255" spans="36:37" ht="14.25">
      <c r="AJ6255" s="287"/>
      <c r="AK6255" s="287"/>
    </row>
    <row r="6256" spans="36:37" ht="14.25">
      <c r="AJ6256" s="287"/>
      <c r="AK6256" s="287"/>
    </row>
    <row r="6257" spans="36:37" ht="14.25">
      <c r="AJ6257" s="287"/>
      <c r="AK6257" s="287"/>
    </row>
    <row r="6258" spans="36:37" ht="14.25">
      <c r="AJ6258" s="287"/>
      <c r="AK6258" s="287"/>
    </row>
    <row r="6259" spans="36:37" ht="14.25">
      <c r="AJ6259" s="287"/>
      <c r="AK6259" s="287"/>
    </row>
    <row r="6260" spans="36:37" ht="14.25">
      <c r="AJ6260" s="287"/>
      <c r="AK6260" s="287"/>
    </row>
    <row r="6261" spans="36:37" ht="14.25">
      <c r="AJ6261" s="287"/>
      <c r="AK6261" s="287"/>
    </row>
    <row r="6262" spans="36:37" ht="14.25">
      <c r="AJ6262" s="287"/>
      <c r="AK6262" s="287"/>
    </row>
    <row r="6263" spans="36:37" ht="14.25">
      <c r="AJ6263" s="287"/>
      <c r="AK6263" s="287"/>
    </row>
    <row r="6264" spans="36:37" ht="14.25">
      <c r="AJ6264" s="287"/>
      <c r="AK6264" s="287"/>
    </row>
    <row r="6265" spans="36:37" ht="14.25">
      <c r="AJ6265" s="287"/>
      <c r="AK6265" s="287"/>
    </row>
    <row r="6266" spans="36:37" ht="14.25">
      <c r="AJ6266" s="287"/>
      <c r="AK6266" s="287"/>
    </row>
    <row r="6267" spans="36:37" ht="14.25">
      <c r="AJ6267" s="287"/>
      <c r="AK6267" s="287"/>
    </row>
    <row r="6268" spans="36:37" ht="14.25">
      <c r="AJ6268" s="287"/>
      <c r="AK6268" s="287"/>
    </row>
    <row r="6269" spans="36:37" ht="14.25">
      <c r="AJ6269" s="287"/>
      <c r="AK6269" s="287"/>
    </row>
    <row r="6270" spans="36:37" ht="14.25">
      <c r="AJ6270" s="287"/>
      <c r="AK6270" s="287"/>
    </row>
    <row r="6271" spans="36:37" ht="14.25">
      <c r="AJ6271" s="287"/>
      <c r="AK6271" s="287"/>
    </row>
    <row r="6272" spans="36:37" ht="14.25">
      <c r="AJ6272" s="287"/>
      <c r="AK6272" s="287"/>
    </row>
    <row r="6273" spans="36:37" ht="14.25">
      <c r="AJ6273" s="287"/>
      <c r="AK6273" s="287"/>
    </row>
    <row r="6274" spans="36:37" ht="14.25">
      <c r="AJ6274" s="287"/>
      <c r="AK6274" s="287"/>
    </row>
    <row r="6275" spans="36:37" ht="14.25">
      <c r="AJ6275" s="287"/>
      <c r="AK6275" s="287"/>
    </row>
    <row r="6276" spans="36:37" ht="14.25">
      <c r="AJ6276" s="287"/>
      <c r="AK6276" s="287"/>
    </row>
    <row r="6277" spans="36:37" ht="14.25">
      <c r="AJ6277" s="287"/>
      <c r="AK6277" s="287"/>
    </row>
    <row r="6278" spans="36:37" ht="14.25">
      <c r="AJ6278" s="287"/>
      <c r="AK6278" s="287"/>
    </row>
    <row r="6279" spans="36:37" ht="14.25">
      <c r="AJ6279" s="287"/>
      <c r="AK6279" s="287"/>
    </row>
    <row r="6280" spans="36:37" ht="14.25">
      <c r="AJ6280" s="287"/>
      <c r="AK6280" s="287"/>
    </row>
    <row r="6281" spans="36:37" ht="14.25">
      <c r="AJ6281" s="287"/>
      <c r="AK6281" s="287"/>
    </row>
    <row r="6282" spans="36:37" ht="14.25">
      <c r="AJ6282" s="287"/>
      <c r="AK6282" s="287"/>
    </row>
    <row r="6283" spans="36:37" ht="14.25">
      <c r="AJ6283" s="287"/>
      <c r="AK6283" s="287"/>
    </row>
    <row r="6284" spans="36:37" ht="14.25">
      <c r="AJ6284" s="287"/>
      <c r="AK6284" s="287"/>
    </row>
    <row r="6285" spans="36:37" ht="14.25">
      <c r="AJ6285" s="287"/>
      <c r="AK6285" s="287"/>
    </row>
    <row r="6286" spans="36:37" ht="14.25">
      <c r="AJ6286" s="287"/>
      <c r="AK6286" s="287"/>
    </row>
    <row r="6287" spans="36:37" ht="14.25">
      <c r="AJ6287" s="287"/>
      <c r="AK6287" s="287"/>
    </row>
    <row r="6288" spans="36:37" ht="14.25">
      <c r="AJ6288" s="287"/>
      <c r="AK6288" s="287"/>
    </row>
    <row r="6289" spans="36:37" ht="14.25">
      <c r="AJ6289" s="287"/>
      <c r="AK6289" s="287"/>
    </row>
    <row r="6290" spans="36:37" ht="14.25">
      <c r="AJ6290" s="287"/>
      <c r="AK6290" s="287"/>
    </row>
    <row r="6291" spans="36:37" ht="14.25">
      <c r="AJ6291" s="287"/>
      <c r="AK6291" s="287"/>
    </row>
    <row r="6292" spans="36:37" ht="14.25">
      <c r="AJ6292" s="287"/>
      <c r="AK6292" s="287"/>
    </row>
    <row r="6293" spans="36:37" ht="14.25">
      <c r="AJ6293" s="287"/>
      <c r="AK6293" s="287"/>
    </row>
    <row r="6294" spans="36:37" ht="14.25">
      <c r="AJ6294" s="287"/>
      <c r="AK6294" s="287"/>
    </row>
    <row r="6295" spans="36:37" ht="14.25">
      <c r="AJ6295" s="287"/>
      <c r="AK6295" s="287"/>
    </row>
    <row r="6296" spans="36:37" ht="14.25">
      <c r="AJ6296" s="287"/>
      <c r="AK6296" s="287"/>
    </row>
    <row r="6297" spans="36:37" ht="14.25">
      <c r="AJ6297" s="287"/>
      <c r="AK6297" s="287"/>
    </row>
    <row r="6298" spans="36:37" ht="14.25">
      <c r="AJ6298" s="287"/>
      <c r="AK6298" s="287"/>
    </row>
    <row r="6299" spans="36:37" ht="14.25">
      <c r="AJ6299" s="287"/>
      <c r="AK6299" s="287"/>
    </row>
    <row r="6300" spans="36:37" ht="14.25">
      <c r="AJ6300" s="287"/>
      <c r="AK6300" s="287"/>
    </row>
    <row r="6301" spans="36:37" ht="14.25">
      <c r="AJ6301" s="287"/>
      <c r="AK6301" s="287"/>
    </row>
    <row r="6302" spans="36:37" ht="14.25">
      <c r="AJ6302" s="287"/>
      <c r="AK6302" s="287"/>
    </row>
    <row r="6303" spans="36:37" ht="14.25">
      <c r="AJ6303" s="287"/>
      <c r="AK6303" s="287"/>
    </row>
    <row r="6304" spans="36:37" ht="14.25">
      <c r="AJ6304" s="287"/>
      <c r="AK6304" s="287"/>
    </row>
    <row r="6305" spans="36:37" ht="14.25">
      <c r="AJ6305" s="287"/>
      <c r="AK6305" s="287"/>
    </row>
    <row r="6306" spans="36:37" ht="14.25">
      <c r="AJ6306" s="287"/>
      <c r="AK6306" s="287"/>
    </row>
    <row r="6307" spans="36:37" ht="14.25">
      <c r="AJ6307" s="287"/>
      <c r="AK6307" s="287"/>
    </row>
    <row r="6308" spans="36:37" ht="14.25">
      <c r="AJ6308" s="287"/>
      <c r="AK6308" s="287"/>
    </row>
    <row r="6309" spans="36:37" ht="14.25">
      <c r="AJ6309" s="287"/>
      <c r="AK6309" s="287"/>
    </row>
    <row r="6310" spans="36:37" ht="14.25">
      <c r="AJ6310" s="287"/>
      <c r="AK6310" s="287"/>
    </row>
    <row r="6311" spans="36:37" ht="14.25">
      <c r="AJ6311" s="287"/>
      <c r="AK6311" s="287"/>
    </row>
    <row r="6312" spans="36:37" ht="14.25">
      <c r="AJ6312" s="287"/>
      <c r="AK6312" s="287"/>
    </row>
    <row r="6313" spans="36:37" ht="14.25">
      <c r="AJ6313" s="287"/>
      <c r="AK6313" s="287"/>
    </row>
    <row r="6314" spans="36:37" ht="14.25">
      <c r="AJ6314" s="287"/>
      <c r="AK6314" s="287"/>
    </row>
    <row r="6315" spans="36:37" ht="14.25">
      <c r="AJ6315" s="287"/>
      <c r="AK6315" s="287"/>
    </row>
    <row r="6316" spans="36:37" ht="14.25">
      <c r="AJ6316" s="287"/>
      <c r="AK6316" s="287"/>
    </row>
    <row r="6317" spans="36:37" ht="14.25">
      <c r="AJ6317" s="287"/>
      <c r="AK6317" s="287"/>
    </row>
    <row r="6318" spans="36:37" ht="14.25">
      <c r="AJ6318" s="287"/>
      <c r="AK6318" s="287"/>
    </row>
    <row r="6319" spans="36:37" ht="14.25">
      <c r="AJ6319" s="287"/>
      <c r="AK6319" s="287"/>
    </row>
    <row r="6320" spans="36:37" ht="14.25">
      <c r="AJ6320" s="287"/>
      <c r="AK6320" s="287"/>
    </row>
    <row r="6321" spans="36:37" ht="14.25">
      <c r="AJ6321" s="287"/>
      <c r="AK6321" s="287"/>
    </row>
    <row r="6322" spans="36:37" ht="14.25">
      <c r="AJ6322" s="287"/>
      <c r="AK6322" s="287"/>
    </row>
    <row r="6323" spans="36:37" ht="14.25">
      <c r="AJ6323" s="287"/>
      <c r="AK6323" s="287"/>
    </row>
    <row r="6324" spans="36:37" ht="14.25">
      <c r="AJ6324" s="287"/>
      <c r="AK6324" s="287"/>
    </row>
    <row r="6325" spans="36:37" ht="14.25">
      <c r="AJ6325" s="287"/>
      <c r="AK6325" s="287"/>
    </row>
    <row r="6326" spans="36:37" ht="14.25">
      <c r="AJ6326" s="287"/>
      <c r="AK6326" s="287"/>
    </row>
    <row r="6327" spans="36:37" ht="14.25">
      <c r="AJ6327" s="287"/>
      <c r="AK6327" s="287"/>
    </row>
    <row r="6328" spans="36:37" ht="14.25">
      <c r="AJ6328" s="287"/>
      <c r="AK6328" s="287"/>
    </row>
    <row r="6329" spans="36:37" ht="14.25">
      <c r="AJ6329" s="287"/>
      <c r="AK6329" s="287"/>
    </row>
    <row r="6330" spans="36:37" ht="14.25">
      <c r="AJ6330" s="287"/>
      <c r="AK6330" s="287"/>
    </row>
    <row r="6331" spans="36:37" ht="14.25">
      <c r="AJ6331" s="287"/>
      <c r="AK6331" s="287"/>
    </row>
    <row r="6332" spans="36:37" ht="14.25">
      <c r="AJ6332" s="287"/>
      <c r="AK6332" s="287"/>
    </row>
    <row r="6333" spans="36:37" ht="14.25">
      <c r="AJ6333" s="287"/>
      <c r="AK6333" s="287"/>
    </row>
    <row r="6334" spans="36:37" ht="14.25">
      <c r="AJ6334" s="287"/>
      <c r="AK6334" s="287"/>
    </row>
    <row r="6335" spans="36:37" ht="14.25">
      <c r="AJ6335" s="287"/>
      <c r="AK6335" s="287"/>
    </row>
    <row r="6336" spans="36:37" ht="14.25">
      <c r="AJ6336" s="287"/>
      <c r="AK6336" s="287"/>
    </row>
    <row r="6337" spans="36:37" ht="14.25">
      <c r="AJ6337" s="287"/>
      <c r="AK6337" s="287"/>
    </row>
    <row r="6338" spans="36:37" ht="14.25">
      <c r="AJ6338" s="287"/>
      <c r="AK6338" s="287"/>
    </row>
    <row r="6339" spans="36:37" ht="14.25">
      <c r="AJ6339" s="287"/>
      <c r="AK6339" s="287"/>
    </row>
    <row r="6340" spans="36:37" ht="14.25">
      <c r="AJ6340" s="287"/>
      <c r="AK6340" s="287"/>
    </row>
    <row r="6341" spans="36:37" ht="14.25">
      <c r="AJ6341" s="287"/>
      <c r="AK6341" s="287"/>
    </row>
    <row r="6342" spans="36:37" ht="14.25">
      <c r="AJ6342" s="287"/>
      <c r="AK6342" s="287"/>
    </row>
    <row r="6343" spans="36:37" ht="14.25">
      <c r="AJ6343" s="287"/>
      <c r="AK6343" s="287"/>
    </row>
    <row r="6344" spans="36:37" ht="14.25">
      <c r="AJ6344" s="287"/>
      <c r="AK6344" s="287"/>
    </row>
    <row r="6345" spans="36:37" ht="14.25">
      <c r="AJ6345" s="287"/>
      <c r="AK6345" s="287"/>
    </row>
    <row r="6346" spans="36:37" ht="14.25">
      <c r="AJ6346" s="287"/>
      <c r="AK6346" s="287"/>
    </row>
    <row r="6347" spans="36:37" ht="14.25">
      <c r="AJ6347" s="287"/>
      <c r="AK6347" s="287"/>
    </row>
    <row r="6348" spans="36:37" ht="14.25">
      <c r="AJ6348" s="287"/>
      <c r="AK6348" s="287"/>
    </row>
    <row r="6349" spans="36:37" ht="14.25">
      <c r="AJ6349" s="287"/>
      <c r="AK6349" s="287"/>
    </row>
    <row r="6350" spans="36:37" ht="14.25">
      <c r="AJ6350" s="287"/>
      <c r="AK6350" s="287"/>
    </row>
    <row r="6351" spans="36:37" ht="14.25">
      <c r="AJ6351" s="287"/>
      <c r="AK6351" s="287"/>
    </row>
    <row r="6352" spans="36:37" ht="14.25">
      <c r="AJ6352" s="287"/>
      <c r="AK6352" s="287"/>
    </row>
    <row r="6353" spans="36:37" ht="14.25">
      <c r="AJ6353" s="287"/>
      <c r="AK6353" s="287"/>
    </row>
    <row r="6354" spans="36:37" ht="14.25">
      <c r="AJ6354" s="287"/>
      <c r="AK6354" s="287"/>
    </row>
    <row r="6355" spans="36:37" ht="14.25">
      <c r="AJ6355" s="287"/>
      <c r="AK6355" s="287"/>
    </row>
    <row r="6356" spans="36:37" ht="14.25">
      <c r="AJ6356" s="287"/>
      <c r="AK6356" s="287"/>
    </row>
    <row r="6357" spans="36:37" ht="14.25">
      <c r="AJ6357" s="287"/>
      <c r="AK6357" s="287"/>
    </row>
    <row r="6358" spans="36:37" ht="14.25">
      <c r="AJ6358" s="287"/>
      <c r="AK6358" s="287"/>
    </row>
    <row r="6359" spans="36:37" ht="14.25">
      <c r="AJ6359" s="287"/>
      <c r="AK6359" s="287"/>
    </row>
    <row r="6360" spans="36:37" ht="14.25">
      <c r="AJ6360" s="287"/>
      <c r="AK6360" s="287"/>
    </row>
    <row r="6361" spans="36:37" ht="14.25">
      <c r="AJ6361" s="287"/>
      <c r="AK6361" s="287"/>
    </row>
    <row r="6362" spans="36:37" ht="14.25">
      <c r="AJ6362" s="287"/>
      <c r="AK6362" s="287"/>
    </row>
    <row r="6363" spans="36:37" ht="14.25">
      <c r="AJ6363" s="287"/>
      <c r="AK6363" s="287"/>
    </row>
    <row r="6364" spans="36:37" ht="14.25">
      <c r="AJ6364" s="287"/>
      <c r="AK6364" s="287"/>
    </row>
    <row r="6365" spans="36:37" ht="14.25">
      <c r="AJ6365" s="287"/>
      <c r="AK6365" s="287"/>
    </row>
    <row r="6366" spans="36:37" ht="14.25">
      <c r="AJ6366" s="287"/>
      <c r="AK6366" s="287"/>
    </row>
    <row r="6367" spans="36:37" ht="14.25">
      <c r="AJ6367" s="287"/>
      <c r="AK6367" s="287"/>
    </row>
    <row r="6368" spans="36:37" ht="14.25">
      <c r="AJ6368" s="287"/>
      <c r="AK6368" s="287"/>
    </row>
    <row r="6369" spans="36:37" ht="14.25">
      <c r="AJ6369" s="287"/>
      <c r="AK6369" s="287"/>
    </row>
    <row r="6370" spans="36:37" ht="14.25">
      <c r="AJ6370" s="287"/>
      <c r="AK6370" s="287"/>
    </row>
    <row r="6371" spans="36:37" ht="14.25">
      <c r="AJ6371" s="287"/>
      <c r="AK6371" s="287"/>
    </row>
    <row r="6372" spans="36:37" ht="14.25">
      <c r="AJ6372" s="287"/>
      <c r="AK6372" s="287"/>
    </row>
    <row r="6373" spans="36:37" ht="14.25">
      <c r="AJ6373" s="287"/>
      <c r="AK6373" s="287"/>
    </row>
    <row r="6374" spans="36:37" ht="14.25">
      <c r="AJ6374" s="287"/>
      <c r="AK6374" s="287"/>
    </row>
    <row r="6375" spans="36:37" ht="14.25">
      <c r="AJ6375" s="287"/>
      <c r="AK6375" s="287"/>
    </row>
    <row r="6376" spans="36:37" ht="14.25">
      <c r="AJ6376" s="287"/>
      <c r="AK6376" s="287"/>
    </row>
    <row r="6377" spans="36:37" ht="14.25">
      <c r="AJ6377" s="287"/>
      <c r="AK6377" s="287"/>
    </row>
    <row r="6378" spans="36:37" ht="14.25">
      <c r="AJ6378" s="287"/>
      <c r="AK6378" s="287"/>
    </row>
    <row r="6379" spans="36:37" ht="14.25">
      <c r="AJ6379" s="287"/>
      <c r="AK6379" s="287"/>
    </row>
    <row r="6380" spans="36:37" ht="14.25">
      <c r="AJ6380" s="287"/>
      <c r="AK6380" s="287"/>
    </row>
    <row r="6381" spans="36:37" ht="14.25">
      <c r="AJ6381" s="287"/>
      <c r="AK6381" s="287"/>
    </row>
    <row r="6382" spans="36:37" ht="14.25">
      <c r="AJ6382" s="287"/>
      <c r="AK6382" s="287"/>
    </row>
    <row r="6383" spans="36:37" ht="14.25">
      <c r="AJ6383" s="287"/>
      <c r="AK6383" s="287"/>
    </row>
    <row r="6384" spans="36:37" ht="14.25">
      <c r="AJ6384" s="287"/>
      <c r="AK6384" s="287"/>
    </row>
    <row r="6385" spans="36:37" ht="14.25">
      <c r="AJ6385" s="287"/>
      <c r="AK6385" s="287"/>
    </row>
    <row r="6386" spans="36:37" ht="14.25">
      <c r="AJ6386" s="287"/>
      <c r="AK6386" s="287"/>
    </row>
    <row r="6387" spans="36:37" ht="14.25">
      <c r="AJ6387" s="287"/>
      <c r="AK6387" s="287"/>
    </row>
    <row r="6388" spans="36:37" ht="14.25">
      <c r="AJ6388" s="287"/>
      <c r="AK6388" s="287"/>
    </row>
    <row r="6389" spans="36:37" ht="14.25">
      <c r="AJ6389" s="287"/>
      <c r="AK6389" s="287"/>
    </row>
    <row r="6390" spans="36:37" ht="14.25">
      <c r="AJ6390" s="287"/>
      <c r="AK6390" s="287"/>
    </row>
    <row r="6391" spans="36:37" ht="14.25">
      <c r="AJ6391" s="287"/>
      <c r="AK6391" s="287"/>
    </row>
    <row r="6392" spans="36:37" ht="14.25">
      <c r="AJ6392" s="287"/>
      <c r="AK6392" s="287"/>
    </row>
    <row r="6393" spans="36:37" ht="14.25">
      <c r="AJ6393" s="287"/>
      <c r="AK6393" s="287"/>
    </row>
    <row r="6394" spans="36:37" ht="14.25">
      <c r="AJ6394" s="287"/>
      <c r="AK6394" s="287"/>
    </row>
    <row r="6395" spans="36:37" ht="14.25">
      <c r="AJ6395" s="287"/>
      <c r="AK6395" s="287"/>
    </row>
    <row r="6396" spans="36:37" ht="14.25">
      <c r="AJ6396" s="287"/>
      <c r="AK6396" s="287"/>
    </row>
    <row r="6397" spans="36:37" ht="14.25">
      <c r="AJ6397" s="287"/>
      <c r="AK6397" s="287"/>
    </row>
    <row r="6398" spans="36:37" ht="14.25">
      <c r="AJ6398" s="287"/>
      <c r="AK6398" s="287"/>
    </row>
    <row r="6399" spans="36:37" ht="14.25">
      <c r="AJ6399" s="287"/>
      <c r="AK6399" s="287"/>
    </row>
    <row r="6400" spans="36:37" ht="14.25">
      <c r="AJ6400" s="287"/>
      <c r="AK6400" s="287"/>
    </row>
    <row r="6401" spans="36:37" ht="14.25">
      <c r="AJ6401" s="287"/>
      <c r="AK6401" s="287"/>
    </row>
    <row r="6402" spans="36:37" ht="14.25">
      <c r="AJ6402" s="287"/>
      <c r="AK6402" s="287"/>
    </row>
    <row r="6403" spans="36:37" ht="14.25">
      <c r="AJ6403" s="287"/>
      <c r="AK6403" s="287"/>
    </row>
    <row r="6404" spans="36:37" ht="14.25">
      <c r="AJ6404" s="287"/>
      <c r="AK6404" s="287"/>
    </row>
    <row r="6405" spans="36:37" ht="14.25">
      <c r="AJ6405" s="287"/>
      <c r="AK6405" s="287"/>
    </row>
    <row r="6406" spans="36:37" ht="14.25">
      <c r="AJ6406" s="287"/>
      <c r="AK6406" s="287"/>
    </row>
    <row r="6407" spans="36:37" ht="14.25">
      <c r="AJ6407" s="287"/>
      <c r="AK6407" s="287"/>
    </row>
    <row r="6408" spans="36:37" ht="14.25">
      <c r="AJ6408" s="287"/>
      <c r="AK6408" s="287"/>
    </row>
    <row r="6409" spans="36:37" ht="14.25">
      <c r="AJ6409" s="287"/>
      <c r="AK6409" s="287"/>
    </row>
    <row r="6410" spans="36:37" ht="14.25">
      <c r="AJ6410" s="287"/>
      <c r="AK6410" s="287"/>
    </row>
    <row r="6411" spans="36:37" ht="14.25">
      <c r="AJ6411" s="287"/>
      <c r="AK6411" s="287"/>
    </row>
    <row r="6412" spans="36:37" ht="14.25">
      <c r="AJ6412" s="287"/>
      <c r="AK6412" s="287"/>
    </row>
    <row r="6413" spans="36:37" ht="14.25">
      <c r="AJ6413" s="287"/>
      <c r="AK6413" s="287"/>
    </row>
    <row r="6414" spans="36:37" ht="14.25">
      <c r="AJ6414" s="287"/>
      <c r="AK6414" s="287"/>
    </row>
    <row r="6415" spans="36:37" ht="14.25">
      <c r="AJ6415" s="287"/>
      <c r="AK6415" s="287"/>
    </row>
    <row r="6416" spans="36:37" ht="14.25">
      <c r="AJ6416" s="287"/>
      <c r="AK6416" s="287"/>
    </row>
    <row r="6417" spans="36:37" ht="14.25">
      <c r="AJ6417" s="287"/>
      <c r="AK6417" s="287"/>
    </row>
    <row r="6418" spans="36:37" ht="14.25">
      <c r="AJ6418" s="287"/>
      <c r="AK6418" s="287"/>
    </row>
    <row r="6419" spans="36:37" ht="14.25">
      <c r="AJ6419" s="287"/>
      <c r="AK6419" s="287"/>
    </row>
    <row r="6420" spans="36:37" ht="14.25">
      <c r="AJ6420" s="287"/>
      <c r="AK6420" s="287"/>
    </row>
    <row r="6421" spans="36:37" ht="14.25">
      <c r="AJ6421" s="287"/>
      <c r="AK6421" s="287"/>
    </row>
    <row r="6422" spans="36:37" ht="14.25">
      <c r="AJ6422" s="287"/>
      <c r="AK6422" s="287"/>
    </row>
    <row r="6423" spans="36:37" ht="14.25">
      <c r="AJ6423" s="287"/>
      <c r="AK6423" s="287"/>
    </row>
    <row r="6424" spans="36:37" ht="14.25">
      <c r="AJ6424" s="287"/>
      <c r="AK6424" s="287"/>
    </row>
    <row r="6425" spans="36:37" ht="14.25">
      <c r="AJ6425" s="287"/>
      <c r="AK6425" s="287"/>
    </row>
    <row r="6426" spans="36:37" ht="14.25">
      <c r="AJ6426" s="287"/>
      <c r="AK6426" s="287"/>
    </row>
    <row r="6427" spans="36:37" ht="14.25">
      <c r="AJ6427" s="287"/>
      <c r="AK6427" s="287"/>
    </row>
    <row r="6428" spans="36:37" ht="14.25">
      <c r="AJ6428" s="287"/>
      <c r="AK6428" s="287"/>
    </row>
    <row r="6429" spans="36:37" ht="14.25">
      <c r="AJ6429" s="287"/>
      <c r="AK6429" s="287"/>
    </row>
    <row r="6430" spans="36:37" ht="14.25">
      <c r="AJ6430" s="287"/>
      <c r="AK6430" s="287"/>
    </row>
    <row r="6431" spans="36:37" ht="14.25">
      <c r="AJ6431" s="287"/>
      <c r="AK6431" s="287"/>
    </row>
    <row r="6432" spans="36:37" ht="14.25">
      <c r="AJ6432" s="287"/>
      <c r="AK6432" s="287"/>
    </row>
    <row r="6433" spans="36:37" ht="14.25">
      <c r="AJ6433" s="287"/>
      <c r="AK6433" s="287"/>
    </row>
    <row r="6434" spans="36:37" ht="14.25">
      <c r="AJ6434" s="287"/>
      <c r="AK6434" s="287"/>
    </row>
    <row r="6435" spans="36:37" ht="14.25">
      <c r="AJ6435" s="287"/>
      <c r="AK6435" s="287"/>
    </row>
    <row r="6436" spans="36:37" ht="14.25">
      <c r="AJ6436" s="287"/>
      <c r="AK6436" s="287"/>
    </row>
    <row r="6437" spans="36:37" ht="14.25">
      <c r="AJ6437" s="287"/>
      <c r="AK6437" s="287"/>
    </row>
    <row r="6438" spans="36:37" ht="14.25">
      <c r="AJ6438" s="287"/>
      <c r="AK6438" s="287"/>
    </row>
    <row r="6439" spans="36:37" ht="14.25">
      <c r="AJ6439" s="287"/>
      <c r="AK6439" s="287"/>
    </row>
    <row r="6440" spans="36:37" ht="14.25">
      <c r="AJ6440" s="287"/>
      <c r="AK6440" s="287"/>
    </row>
    <row r="6441" spans="36:37" ht="14.25">
      <c r="AJ6441" s="287"/>
      <c r="AK6441" s="287"/>
    </row>
    <row r="6442" spans="36:37" ht="14.25">
      <c r="AJ6442" s="287"/>
      <c r="AK6442" s="287"/>
    </row>
    <row r="6443" spans="36:37" ht="14.25">
      <c r="AJ6443" s="287"/>
      <c r="AK6443" s="287"/>
    </row>
    <row r="6444" spans="36:37" ht="14.25">
      <c r="AJ6444" s="287"/>
      <c r="AK6444" s="287"/>
    </row>
    <row r="6445" spans="36:37" ht="14.25">
      <c r="AJ6445" s="287"/>
      <c r="AK6445" s="287"/>
    </row>
    <row r="6446" spans="36:37" ht="14.25">
      <c r="AJ6446" s="287"/>
      <c r="AK6446" s="287"/>
    </row>
    <row r="6447" spans="36:37" ht="14.25">
      <c r="AJ6447" s="287"/>
      <c r="AK6447" s="287"/>
    </row>
    <row r="6448" spans="36:37" ht="14.25">
      <c r="AJ6448" s="287"/>
      <c r="AK6448" s="287"/>
    </row>
    <row r="6449" spans="36:37" ht="14.25">
      <c r="AJ6449" s="287"/>
      <c r="AK6449" s="287"/>
    </row>
    <row r="6450" spans="36:37" ht="14.25">
      <c r="AJ6450" s="287"/>
      <c r="AK6450" s="287"/>
    </row>
    <row r="6451" spans="36:37" ht="14.25">
      <c r="AJ6451" s="287"/>
      <c r="AK6451" s="287"/>
    </row>
    <row r="6452" spans="36:37" ht="14.25">
      <c r="AJ6452" s="287"/>
      <c r="AK6452" s="287"/>
    </row>
    <row r="6453" spans="36:37" ht="14.25">
      <c r="AJ6453" s="287"/>
      <c r="AK6453" s="287"/>
    </row>
    <row r="6454" spans="36:37" ht="14.25">
      <c r="AJ6454" s="287"/>
      <c r="AK6454" s="287"/>
    </row>
    <row r="6455" spans="36:37" ht="14.25">
      <c r="AJ6455" s="287"/>
      <c r="AK6455" s="287"/>
    </row>
    <row r="6456" spans="36:37" ht="14.25">
      <c r="AJ6456" s="287"/>
      <c r="AK6456" s="287"/>
    </row>
    <row r="6457" spans="36:37" ht="14.25">
      <c r="AJ6457" s="287"/>
      <c r="AK6457" s="287"/>
    </row>
    <row r="6458" spans="36:37" ht="14.25">
      <c r="AJ6458" s="287"/>
      <c r="AK6458" s="287"/>
    </row>
    <row r="6459" spans="36:37" ht="14.25">
      <c r="AJ6459" s="287"/>
      <c r="AK6459" s="287"/>
    </row>
    <row r="6460" spans="36:37" ht="14.25">
      <c r="AJ6460" s="287"/>
      <c r="AK6460" s="287"/>
    </row>
    <row r="6461" spans="36:37" ht="14.25">
      <c r="AJ6461" s="287"/>
      <c r="AK6461" s="287"/>
    </row>
    <row r="6462" spans="36:37" ht="14.25">
      <c r="AJ6462" s="287"/>
      <c r="AK6462" s="287"/>
    </row>
    <row r="6463" spans="36:37" ht="14.25">
      <c r="AJ6463" s="287"/>
      <c r="AK6463" s="287"/>
    </row>
    <row r="6464" spans="36:37" ht="14.25">
      <c r="AJ6464" s="287"/>
      <c r="AK6464" s="287"/>
    </row>
    <row r="6465" spans="36:37" ht="14.25">
      <c r="AJ6465" s="287"/>
      <c r="AK6465" s="287"/>
    </row>
    <row r="6466" spans="36:37" ht="14.25">
      <c r="AJ6466" s="287"/>
      <c r="AK6466" s="287"/>
    </row>
    <row r="6467" spans="36:37" ht="14.25">
      <c r="AJ6467" s="287"/>
      <c r="AK6467" s="287"/>
    </row>
    <row r="6468" spans="36:37" ht="14.25">
      <c r="AJ6468" s="287"/>
      <c r="AK6468" s="287"/>
    </row>
    <row r="6469" spans="36:37" ht="14.25">
      <c r="AJ6469" s="287"/>
      <c r="AK6469" s="287"/>
    </row>
    <row r="6470" spans="36:37" ht="14.25">
      <c r="AJ6470" s="287"/>
      <c r="AK6470" s="287"/>
    </row>
    <row r="6471" spans="36:37" ht="14.25">
      <c r="AJ6471" s="287"/>
      <c r="AK6471" s="287"/>
    </row>
    <row r="6472" spans="36:37" ht="14.25">
      <c r="AJ6472" s="287"/>
      <c r="AK6472" s="287"/>
    </row>
    <row r="6473" spans="36:37" ht="14.25">
      <c r="AJ6473" s="287"/>
      <c r="AK6473" s="287"/>
    </row>
    <row r="6474" spans="36:37" ht="14.25">
      <c r="AJ6474" s="287"/>
      <c r="AK6474" s="287"/>
    </row>
    <row r="6475" spans="36:37" ht="14.25">
      <c r="AJ6475" s="287"/>
      <c r="AK6475" s="287"/>
    </row>
    <row r="6476" spans="36:37" ht="14.25">
      <c r="AJ6476" s="287"/>
      <c r="AK6476" s="287"/>
    </row>
    <row r="6477" spans="36:37" ht="14.25">
      <c r="AJ6477" s="287"/>
      <c r="AK6477" s="287"/>
    </row>
    <row r="6478" spans="36:37" ht="14.25">
      <c r="AJ6478" s="287"/>
      <c r="AK6478" s="287"/>
    </row>
    <row r="6479" spans="36:37" ht="14.25">
      <c r="AJ6479" s="287"/>
      <c r="AK6479" s="287"/>
    </row>
    <row r="6480" spans="36:37" ht="14.25">
      <c r="AJ6480" s="287"/>
      <c r="AK6480" s="287"/>
    </row>
    <row r="6481" spans="36:37" ht="14.25">
      <c r="AJ6481" s="287"/>
      <c r="AK6481" s="287"/>
    </row>
    <row r="6482" spans="36:37" ht="14.25">
      <c r="AJ6482" s="287"/>
      <c r="AK6482" s="287"/>
    </row>
    <row r="6483" spans="36:37" ht="14.25">
      <c r="AJ6483" s="287"/>
      <c r="AK6483" s="287"/>
    </row>
    <row r="6484" spans="36:37" ht="14.25">
      <c r="AJ6484" s="287"/>
      <c r="AK6484" s="287"/>
    </row>
    <row r="6485" spans="36:37" ht="14.25">
      <c r="AJ6485" s="287"/>
      <c r="AK6485" s="287"/>
    </row>
    <row r="6486" spans="36:37" ht="14.25">
      <c r="AJ6486" s="287"/>
      <c r="AK6486" s="287"/>
    </row>
    <row r="6487" spans="36:37" ht="14.25">
      <c r="AJ6487" s="287"/>
      <c r="AK6487" s="287"/>
    </row>
    <row r="6488" spans="36:37" ht="14.25">
      <c r="AJ6488" s="287"/>
      <c r="AK6488" s="287"/>
    </row>
    <row r="6489" spans="36:37" ht="14.25">
      <c r="AJ6489" s="287"/>
      <c r="AK6489" s="287"/>
    </row>
    <row r="6490" spans="36:37" ht="14.25">
      <c r="AJ6490" s="287"/>
      <c r="AK6490" s="287"/>
    </row>
    <row r="6491" spans="36:37" ht="14.25">
      <c r="AJ6491" s="287"/>
      <c r="AK6491" s="287"/>
    </row>
    <row r="6492" spans="36:37" ht="14.25">
      <c r="AJ6492" s="287"/>
      <c r="AK6492" s="287"/>
    </row>
    <row r="6493" spans="36:37" ht="14.25">
      <c r="AJ6493" s="287"/>
      <c r="AK6493" s="287"/>
    </row>
    <row r="6494" spans="36:37" ht="14.25">
      <c r="AJ6494" s="287"/>
      <c r="AK6494" s="287"/>
    </row>
    <row r="6495" spans="36:37" ht="14.25">
      <c r="AJ6495" s="287"/>
      <c r="AK6495" s="287"/>
    </row>
    <row r="6496" spans="36:37" ht="14.25">
      <c r="AJ6496" s="287"/>
      <c r="AK6496" s="287"/>
    </row>
    <row r="6497" spans="36:37" ht="14.25">
      <c r="AJ6497" s="287"/>
      <c r="AK6497" s="287"/>
    </row>
    <row r="6498" spans="36:37" ht="14.25">
      <c r="AJ6498" s="287"/>
      <c r="AK6498" s="287"/>
    </row>
    <row r="6499" spans="36:37" ht="14.25">
      <c r="AJ6499" s="287"/>
      <c r="AK6499" s="287"/>
    </row>
    <row r="6500" spans="36:37" ht="14.25">
      <c r="AJ6500" s="287"/>
      <c r="AK6500" s="287"/>
    </row>
    <row r="6501" spans="36:37" ht="14.25">
      <c r="AJ6501" s="287"/>
      <c r="AK6501" s="287"/>
    </row>
    <row r="6502" spans="36:37" ht="14.25">
      <c r="AJ6502" s="287"/>
      <c r="AK6502" s="287"/>
    </row>
    <row r="6503" spans="36:37" ht="14.25">
      <c r="AJ6503" s="287"/>
      <c r="AK6503" s="287"/>
    </row>
    <row r="6504" spans="36:37" ht="14.25">
      <c r="AJ6504" s="287"/>
      <c r="AK6504" s="287"/>
    </row>
    <row r="6505" spans="36:37" ht="14.25">
      <c r="AJ6505" s="287"/>
      <c r="AK6505" s="287"/>
    </row>
    <row r="6506" spans="36:37" ht="14.25">
      <c r="AJ6506" s="287"/>
      <c r="AK6506" s="287"/>
    </row>
    <row r="6507" spans="36:37" ht="14.25">
      <c r="AJ6507" s="287"/>
      <c r="AK6507" s="287"/>
    </row>
    <row r="6508" spans="36:37" ht="14.25">
      <c r="AJ6508" s="287"/>
      <c r="AK6508" s="287"/>
    </row>
    <row r="6509" spans="36:37" ht="14.25">
      <c r="AJ6509" s="287"/>
      <c r="AK6509" s="287"/>
    </row>
    <row r="6510" spans="36:37" ht="14.25">
      <c r="AJ6510" s="287"/>
      <c r="AK6510" s="287"/>
    </row>
    <row r="6511" spans="36:37" ht="14.25">
      <c r="AJ6511" s="287"/>
      <c r="AK6511" s="287"/>
    </row>
    <row r="6512" spans="36:37" ht="14.25">
      <c r="AJ6512" s="287"/>
      <c r="AK6512" s="287"/>
    </row>
    <row r="6513" spans="36:37" ht="14.25">
      <c r="AJ6513" s="287"/>
      <c r="AK6513" s="287"/>
    </row>
    <row r="6514" spans="36:37" ht="14.25">
      <c r="AJ6514" s="287"/>
      <c r="AK6514" s="287"/>
    </row>
    <row r="6515" spans="36:37" ht="14.25">
      <c r="AJ6515" s="287"/>
      <c r="AK6515" s="287"/>
    </row>
    <row r="6516" spans="36:37" ht="14.25">
      <c r="AJ6516" s="287"/>
      <c r="AK6516" s="287"/>
    </row>
    <row r="6517" spans="36:37" ht="14.25">
      <c r="AJ6517" s="287"/>
      <c r="AK6517" s="287"/>
    </row>
    <row r="6518" spans="36:37" ht="14.25">
      <c r="AJ6518" s="287"/>
      <c r="AK6518" s="287"/>
    </row>
    <row r="6519" spans="36:37" ht="14.25">
      <c r="AJ6519" s="287"/>
      <c r="AK6519" s="287"/>
    </row>
    <row r="6520" spans="36:37" ht="14.25">
      <c r="AJ6520" s="287"/>
      <c r="AK6520" s="287"/>
    </row>
    <row r="6521" spans="36:37" ht="14.25">
      <c r="AJ6521" s="287"/>
      <c r="AK6521" s="287"/>
    </row>
    <row r="6522" spans="36:37" ht="14.25">
      <c r="AJ6522" s="287"/>
      <c r="AK6522" s="287"/>
    </row>
    <row r="6523" spans="36:37" ht="14.25">
      <c r="AJ6523" s="287"/>
      <c r="AK6523" s="287"/>
    </row>
    <row r="6524" spans="36:37" ht="14.25">
      <c r="AJ6524" s="287"/>
      <c r="AK6524" s="287"/>
    </row>
    <row r="6525" spans="36:37" ht="14.25">
      <c r="AJ6525" s="287"/>
      <c r="AK6525" s="287"/>
    </row>
    <row r="6526" spans="36:37" ht="14.25">
      <c r="AJ6526" s="287"/>
      <c r="AK6526" s="287"/>
    </row>
    <row r="6527" spans="36:37" ht="14.25">
      <c r="AJ6527" s="287"/>
      <c r="AK6527" s="287"/>
    </row>
    <row r="6528" spans="36:37" ht="14.25">
      <c r="AJ6528" s="287"/>
      <c r="AK6528" s="287"/>
    </row>
    <row r="6529" spans="36:37" ht="14.25">
      <c r="AJ6529" s="287"/>
      <c r="AK6529" s="287"/>
    </row>
    <row r="6530" spans="36:37" ht="14.25">
      <c r="AJ6530" s="287"/>
      <c r="AK6530" s="287"/>
    </row>
    <row r="6531" spans="36:37" ht="14.25">
      <c r="AJ6531" s="287"/>
      <c r="AK6531" s="287"/>
    </row>
    <row r="6532" spans="36:37" ht="14.25">
      <c r="AJ6532" s="287"/>
      <c r="AK6532" s="287"/>
    </row>
    <row r="6533" spans="36:37" ht="14.25">
      <c r="AJ6533" s="287"/>
      <c r="AK6533" s="287"/>
    </row>
    <row r="6534" spans="36:37" ht="14.25">
      <c r="AJ6534" s="287"/>
      <c r="AK6534" s="287"/>
    </row>
    <row r="6535" spans="36:37" ht="14.25">
      <c r="AJ6535" s="287"/>
      <c r="AK6535" s="287"/>
    </row>
    <row r="6536" spans="36:37" ht="14.25">
      <c r="AJ6536" s="287"/>
      <c r="AK6536" s="287"/>
    </row>
    <row r="6537" spans="36:37" ht="14.25">
      <c r="AJ6537" s="287"/>
      <c r="AK6537" s="287"/>
    </row>
    <row r="6538" spans="36:37" ht="14.25">
      <c r="AJ6538" s="287"/>
      <c r="AK6538" s="287"/>
    </row>
    <row r="6539" spans="36:37" ht="14.25">
      <c r="AJ6539" s="287"/>
      <c r="AK6539" s="287"/>
    </row>
    <row r="6540" spans="36:37" ht="14.25">
      <c r="AJ6540" s="287"/>
      <c r="AK6540" s="287"/>
    </row>
    <row r="6541" spans="36:37" ht="14.25">
      <c r="AJ6541" s="287"/>
      <c r="AK6541" s="287"/>
    </row>
    <row r="6542" spans="36:37" ht="14.25">
      <c r="AJ6542" s="287"/>
      <c r="AK6542" s="287"/>
    </row>
    <row r="6543" spans="36:37" ht="14.25">
      <c r="AJ6543" s="287"/>
      <c r="AK6543" s="287"/>
    </row>
    <row r="6544" spans="36:37" ht="14.25">
      <c r="AJ6544" s="287"/>
      <c r="AK6544" s="287"/>
    </row>
    <row r="6545" spans="36:37" ht="14.25">
      <c r="AJ6545" s="287"/>
      <c r="AK6545" s="287"/>
    </row>
    <row r="6546" spans="36:37" ht="14.25">
      <c r="AJ6546" s="287"/>
      <c r="AK6546" s="287"/>
    </row>
    <row r="6547" spans="36:37" ht="14.25">
      <c r="AJ6547" s="287"/>
      <c r="AK6547" s="287"/>
    </row>
    <row r="6548" spans="36:37" ht="14.25">
      <c r="AJ6548" s="287"/>
      <c r="AK6548" s="287"/>
    </row>
    <row r="6549" spans="36:37" ht="14.25">
      <c r="AJ6549" s="287"/>
      <c r="AK6549" s="287"/>
    </row>
    <row r="6550" spans="36:37" ht="14.25">
      <c r="AJ6550" s="287"/>
      <c r="AK6550" s="287"/>
    </row>
    <row r="6551" spans="36:37" ht="14.25">
      <c r="AJ6551" s="287"/>
      <c r="AK6551" s="287"/>
    </row>
    <row r="6552" spans="36:37" ht="14.25">
      <c r="AJ6552" s="287"/>
      <c r="AK6552" s="287"/>
    </row>
    <row r="6553" spans="36:37" ht="14.25">
      <c r="AJ6553" s="287"/>
      <c r="AK6553" s="287"/>
    </row>
    <row r="6554" spans="36:37" ht="14.25">
      <c r="AJ6554" s="287"/>
      <c r="AK6554" s="287"/>
    </row>
    <row r="6555" spans="36:37" ht="14.25">
      <c r="AJ6555" s="287"/>
      <c r="AK6555" s="287"/>
    </row>
    <row r="6556" spans="36:37" ht="14.25">
      <c r="AJ6556" s="287"/>
      <c r="AK6556" s="287"/>
    </row>
    <row r="6557" spans="36:37" ht="14.25">
      <c r="AJ6557" s="287"/>
      <c r="AK6557" s="287"/>
    </row>
    <row r="6558" spans="36:37" ht="14.25">
      <c r="AJ6558" s="287"/>
      <c r="AK6558" s="287"/>
    </row>
    <row r="6559" spans="36:37" ht="14.25">
      <c r="AJ6559" s="287"/>
      <c r="AK6559" s="287"/>
    </row>
    <row r="6560" spans="36:37" ht="14.25">
      <c r="AJ6560" s="287"/>
      <c r="AK6560" s="287"/>
    </row>
    <row r="6561" spans="36:37" ht="14.25">
      <c r="AJ6561" s="287"/>
      <c r="AK6561" s="287"/>
    </row>
    <row r="6562" spans="36:37" ht="14.25">
      <c r="AJ6562" s="287"/>
      <c r="AK6562" s="287"/>
    </row>
    <row r="6563" spans="36:37" ht="14.25">
      <c r="AJ6563" s="287"/>
      <c r="AK6563" s="287"/>
    </row>
    <row r="6564" spans="36:37" ht="14.25">
      <c r="AJ6564" s="287"/>
      <c r="AK6564" s="287"/>
    </row>
    <row r="6565" spans="36:37" ht="14.25">
      <c r="AJ6565" s="287"/>
      <c r="AK6565" s="287"/>
    </row>
    <row r="6566" spans="36:37" ht="14.25">
      <c r="AJ6566" s="287"/>
      <c r="AK6566" s="287"/>
    </row>
    <row r="6567" spans="36:37" ht="14.25">
      <c r="AJ6567" s="287"/>
      <c r="AK6567" s="287"/>
    </row>
    <row r="6568" spans="36:37" ht="14.25">
      <c r="AJ6568" s="287"/>
      <c r="AK6568" s="287"/>
    </row>
    <row r="6569" spans="36:37" ht="14.25">
      <c r="AJ6569" s="287"/>
      <c r="AK6569" s="287"/>
    </row>
    <row r="6570" spans="36:37" ht="14.25">
      <c r="AJ6570" s="287"/>
      <c r="AK6570" s="287"/>
    </row>
    <row r="6571" spans="36:37" ht="14.25">
      <c r="AJ6571" s="287"/>
      <c r="AK6571" s="287"/>
    </row>
    <row r="6572" spans="36:37" ht="14.25">
      <c r="AJ6572" s="287"/>
      <c r="AK6572" s="287"/>
    </row>
    <row r="6573" spans="36:37" ht="14.25">
      <c r="AJ6573" s="287"/>
      <c r="AK6573" s="287"/>
    </row>
    <row r="6574" spans="36:37" ht="14.25">
      <c r="AJ6574" s="287"/>
      <c r="AK6574" s="287"/>
    </row>
    <row r="6575" spans="36:37" ht="14.25">
      <c r="AJ6575" s="287"/>
      <c r="AK6575" s="287"/>
    </row>
    <row r="6576" spans="36:37" ht="14.25">
      <c r="AJ6576" s="287"/>
      <c r="AK6576" s="287"/>
    </row>
    <row r="6577" spans="36:37" ht="14.25">
      <c r="AJ6577" s="287"/>
      <c r="AK6577" s="287"/>
    </row>
    <row r="6578" spans="36:37" ht="14.25">
      <c r="AJ6578" s="287"/>
      <c r="AK6578" s="287"/>
    </row>
    <row r="6579" spans="36:37" ht="14.25">
      <c r="AJ6579" s="287"/>
      <c r="AK6579" s="287"/>
    </row>
    <row r="6580" spans="36:37" ht="14.25">
      <c r="AJ6580" s="287"/>
      <c r="AK6580" s="287"/>
    </row>
    <row r="6581" spans="36:37" ht="14.25">
      <c r="AJ6581" s="287"/>
      <c r="AK6581" s="287"/>
    </row>
    <row r="6582" spans="36:37" ht="14.25">
      <c r="AJ6582" s="287"/>
      <c r="AK6582" s="287"/>
    </row>
    <row r="6583" spans="36:37" ht="14.25">
      <c r="AJ6583" s="287"/>
      <c r="AK6583" s="287"/>
    </row>
    <row r="6584" spans="36:37" ht="14.25">
      <c r="AJ6584" s="287"/>
      <c r="AK6584" s="287"/>
    </row>
    <row r="6585" spans="36:37" ht="14.25">
      <c r="AJ6585" s="287"/>
      <c r="AK6585" s="287"/>
    </row>
    <row r="6586" spans="36:37" ht="14.25">
      <c r="AJ6586" s="287"/>
      <c r="AK6586" s="287"/>
    </row>
    <row r="6587" spans="36:37" ht="14.25">
      <c r="AJ6587" s="287"/>
      <c r="AK6587" s="287"/>
    </row>
    <row r="6588" spans="36:37" ht="14.25">
      <c r="AJ6588" s="287"/>
      <c r="AK6588" s="287"/>
    </row>
    <row r="6589" spans="36:37" ht="14.25">
      <c r="AJ6589" s="287"/>
      <c r="AK6589" s="287"/>
    </row>
    <row r="6590" spans="36:37" ht="14.25">
      <c r="AJ6590" s="287"/>
      <c r="AK6590" s="287"/>
    </row>
    <row r="6591" spans="36:37" ht="14.25">
      <c r="AJ6591" s="287"/>
      <c r="AK6591" s="287"/>
    </row>
    <row r="6592" spans="36:37" ht="14.25">
      <c r="AJ6592" s="287"/>
      <c r="AK6592" s="287"/>
    </row>
    <row r="6593" spans="36:37" ht="14.25">
      <c r="AJ6593" s="287"/>
      <c r="AK6593" s="287"/>
    </row>
    <row r="6594" spans="36:37" ht="14.25">
      <c r="AJ6594" s="287"/>
      <c r="AK6594" s="287"/>
    </row>
    <row r="6595" spans="36:37" ht="14.25">
      <c r="AJ6595" s="287"/>
      <c r="AK6595" s="287"/>
    </row>
    <row r="6596" spans="36:37" ht="14.25">
      <c r="AJ6596" s="287"/>
      <c r="AK6596" s="287"/>
    </row>
    <row r="6597" spans="36:37" ht="14.25">
      <c r="AJ6597" s="287"/>
      <c r="AK6597" s="287"/>
    </row>
    <row r="6598" spans="36:37" ht="14.25">
      <c r="AJ6598" s="287"/>
      <c r="AK6598" s="287"/>
    </row>
    <row r="6599" spans="36:37" ht="14.25">
      <c r="AJ6599" s="287"/>
      <c r="AK6599" s="287"/>
    </row>
    <row r="6600" spans="36:37" ht="14.25">
      <c r="AJ6600" s="287"/>
      <c r="AK6600" s="287"/>
    </row>
    <row r="6601" spans="36:37" ht="14.25">
      <c r="AJ6601" s="287"/>
      <c r="AK6601" s="287"/>
    </row>
    <row r="6602" spans="36:37" ht="14.25">
      <c r="AJ6602" s="287"/>
      <c r="AK6602" s="287"/>
    </row>
    <row r="6603" spans="36:37" ht="14.25">
      <c r="AJ6603" s="287"/>
      <c r="AK6603" s="287"/>
    </row>
    <row r="6604" spans="36:37" ht="14.25">
      <c r="AJ6604" s="287"/>
      <c r="AK6604" s="287"/>
    </row>
    <row r="6605" spans="36:37" ht="14.25">
      <c r="AJ6605" s="287"/>
      <c r="AK6605" s="287"/>
    </row>
    <row r="6606" spans="36:37" ht="14.25">
      <c r="AJ6606" s="287"/>
      <c r="AK6606" s="287"/>
    </row>
    <row r="6607" spans="36:37" ht="14.25">
      <c r="AJ6607" s="287"/>
      <c r="AK6607" s="287"/>
    </row>
    <row r="6608" spans="36:37" ht="14.25">
      <c r="AJ6608" s="287"/>
      <c r="AK6608" s="287"/>
    </row>
    <row r="6609" spans="36:37" ht="14.25">
      <c r="AJ6609" s="287"/>
      <c r="AK6609" s="287"/>
    </row>
    <row r="6610" spans="36:37" ht="14.25">
      <c r="AJ6610" s="287"/>
      <c r="AK6610" s="287"/>
    </row>
    <row r="6611" spans="36:37" ht="14.25">
      <c r="AJ6611" s="287"/>
      <c r="AK6611" s="287"/>
    </row>
    <row r="6612" spans="36:37" ht="14.25">
      <c r="AJ6612" s="287"/>
      <c r="AK6612" s="287"/>
    </row>
    <row r="6613" spans="36:37" ht="14.25">
      <c r="AJ6613" s="287"/>
      <c r="AK6613" s="287"/>
    </row>
    <row r="6614" spans="36:37" ht="14.25">
      <c r="AJ6614" s="287"/>
      <c r="AK6614" s="287"/>
    </row>
    <row r="6615" spans="36:37" ht="14.25">
      <c r="AJ6615" s="287"/>
      <c r="AK6615" s="287"/>
    </row>
    <row r="6616" spans="36:37" ht="14.25">
      <c r="AJ6616" s="287"/>
      <c r="AK6616" s="287"/>
    </row>
    <row r="6617" spans="36:37" ht="14.25">
      <c r="AJ6617" s="287"/>
      <c r="AK6617" s="287"/>
    </row>
    <row r="6618" spans="36:37" ht="14.25">
      <c r="AJ6618" s="287"/>
      <c r="AK6618" s="287"/>
    </row>
    <row r="6619" spans="36:37" ht="14.25">
      <c r="AJ6619" s="287"/>
      <c r="AK6619" s="287"/>
    </row>
    <row r="6620" spans="36:37" ht="14.25">
      <c r="AJ6620" s="287"/>
      <c r="AK6620" s="287"/>
    </row>
    <row r="6621" spans="36:37" ht="14.25">
      <c r="AJ6621" s="287"/>
      <c r="AK6621" s="287"/>
    </row>
    <row r="6622" spans="36:37" ht="14.25">
      <c r="AJ6622" s="287"/>
      <c r="AK6622" s="287"/>
    </row>
    <row r="6623" spans="36:37" ht="14.25">
      <c r="AJ6623" s="287"/>
      <c r="AK6623" s="287"/>
    </row>
    <row r="6624" spans="36:37" ht="14.25">
      <c r="AJ6624" s="287"/>
      <c r="AK6624" s="287"/>
    </row>
    <row r="6625" spans="36:37" ht="14.25">
      <c r="AJ6625" s="287"/>
      <c r="AK6625" s="287"/>
    </row>
    <row r="6626" spans="36:37" ht="14.25">
      <c r="AJ6626" s="287"/>
      <c r="AK6626" s="287"/>
    </row>
    <row r="6627" spans="36:37" ht="14.25">
      <c r="AJ6627" s="287"/>
      <c r="AK6627" s="287"/>
    </row>
    <row r="6628" spans="36:37" ht="14.25">
      <c r="AJ6628" s="287"/>
      <c r="AK6628" s="287"/>
    </row>
    <row r="6629" spans="36:37" ht="14.25">
      <c r="AJ6629" s="287"/>
      <c r="AK6629" s="287"/>
    </row>
    <row r="6630" spans="36:37" ht="14.25">
      <c r="AJ6630" s="287"/>
      <c r="AK6630" s="287"/>
    </row>
    <row r="6631" spans="36:37" ht="14.25">
      <c r="AJ6631" s="287"/>
      <c r="AK6631" s="287"/>
    </row>
    <row r="6632" spans="36:37" ht="14.25">
      <c r="AJ6632" s="287"/>
      <c r="AK6632" s="287"/>
    </row>
    <row r="6633" spans="36:37" ht="14.25">
      <c r="AJ6633" s="287"/>
      <c r="AK6633" s="287"/>
    </row>
    <row r="6634" spans="36:37" ht="14.25">
      <c r="AJ6634" s="287"/>
      <c r="AK6634" s="287"/>
    </row>
    <row r="6635" spans="36:37" ht="14.25">
      <c r="AJ6635" s="287"/>
      <c r="AK6635" s="287"/>
    </row>
    <row r="6636" spans="36:37" ht="14.25">
      <c r="AJ6636" s="287"/>
      <c r="AK6636" s="287"/>
    </row>
    <row r="6637" spans="36:37" ht="14.25">
      <c r="AJ6637" s="287"/>
      <c r="AK6637" s="287"/>
    </row>
    <row r="6638" spans="36:37" ht="14.25">
      <c r="AJ6638" s="287"/>
      <c r="AK6638" s="287"/>
    </row>
    <row r="6639" spans="36:37" ht="14.25">
      <c r="AJ6639" s="287"/>
      <c r="AK6639" s="287"/>
    </row>
    <row r="6640" spans="36:37" ht="14.25">
      <c r="AJ6640" s="287"/>
      <c r="AK6640" s="287"/>
    </row>
    <row r="6641" spans="36:37" ht="14.25">
      <c r="AJ6641" s="287"/>
      <c r="AK6641" s="287"/>
    </row>
    <row r="6642" spans="36:37" ht="14.25">
      <c r="AJ6642" s="287"/>
      <c r="AK6642" s="287"/>
    </row>
    <row r="6643" spans="36:37" ht="14.25">
      <c r="AJ6643" s="287"/>
      <c r="AK6643" s="287"/>
    </row>
    <row r="6644" spans="36:37" ht="14.25">
      <c r="AJ6644" s="287"/>
      <c r="AK6644" s="287"/>
    </row>
    <row r="6645" spans="36:37" ht="14.25">
      <c r="AJ6645" s="287"/>
      <c r="AK6645" s="287"/>
    </row>
    <row r="6646" spans="36:37" ht="14.25">
      <c r="AJ6646" s="287"/>
      <c r="AK6646" s="287"/>
    </row>
    <row r="6647" spans="36:37" ht="14.25">
      <c r="AJ6647" s="287"/>
      <c r="AK6647" s="287"/>
    </row>
    <row r="6648" spans="36:37" ht="14.25">
      <c r="AJ6648" s="287"/>
      <c r="AK6648" s="287"/>
    </row>
    <row r="6649" spans="36:37" ht="14.25">
      <c r="AJ6649" s="287"/>
      <c r="AK6649" s="287"/>
    </row>
    <row r="6650" spans="36:37" ht="14.25">
      <c r="AJ6650" s="287"/>
      <c r="AK6650" s="287"/>
    </row>
    <row r="6651" spans="36:37" ht="14.25">
      <c r="AJ6651" s="287"/>
      <c r="AK6651" s="287"/>
    </row>
    <row r="6652" spans="36:37" ht="14.25">
      <c r="AJ6652" s="287"/>
      <c r="AK6652" s="287"/>
    </row>
    <row r="6653" spans="36:37" ht="14.25">
      <c r="AJ6653" s="287"/>
      <c r="AK6653" s="287"/>
    </row>
    <row r="6654" spans="36:37" ht="14.25">
      <c r="AJ6654" s="287"/>
      <c r="AK6654" s="287"/>
    </row>
    <row r="6655" spans="36:37" ht="14.25">
      <c r="AJ6655" s="287"/>
      <c r="AK6655" s="287"/>
    </row>
    <row r="6656" spans="36:37" ht="14.25">
      <c r="AJ6656" s="287"/>
      <c r="AK6656" s="287"/>
    </row>
    <row r="6657" spans="36:37" ht="14.25">
      <c r="AJ6657" s="287"/>
      <c r="AK6657" s="287"/>
    </row>
    <row r="6658" spans="36:37" ht="14.25">
      <c r="AJ6658" s="287"/>
      <c r="AK6658" s="287"/>
    </row>
    <row r="6659" spans="36:37" ht="14.25">
      <c r="AJ6659" s="287"/>
      <c r="AK6659" s="287"/>
    </row>
    <row r="6660" spans="36:37" ht="14.25">
      <c r="AJ6660" s="287"/>
      <c r="AK6660" s="287"/>
    </row>
    <row r="6661" spans="36:37" ht="14.25">
      <c r="AJ6661" s="287"/>
      <c r="AK6661" s="287"/>
    </row>
    <row r="6662" spans="36:37" ht="14.25">
      <c r="AJ6662" s="287"/>
      <c r="AK6662" s="287"/>
    </row>
    <row r="6663" spans="36:37" ht="14.25">
      <c r="AJ6663" s="287"/>
      <c r="AK6663" s="287"/>
    </row>
    <row r="6664" spans="36:37" ht="14.25">
      <c r="AJ6664" s="287"/>
      <c r="AK6664" s="287"/>
    </row>
    <row r="6665" spans="36:37" ht="14.25">
      <c r="AJ6665" s="287"/>
      <c r="AK6665" s="287"/>
    </row>
    <row r="6666" spans="36:37" ht="14.25">
      <c r="AJ6666" s="287"/>
      <c r="AK6666" s="287"/>
    </row>
    <row r="6667" spans="36:37" ht="14.25">
      <c r="AJ6667" s="287"/>
      <c r="AK6667" s="287"/>
    </row>
    <row r="6668" spans="36:37" ht="14.25">
      <c r="AJ6668" s="287"/>
      <c r="AK6668" s="287"/>
    </row>
    <row r="6669" spans="36:37" ht="14.25">
      <c r="AJ6669" s="287"/>
      <c r="AK6669" s="287"/>
    </row>
    <row r="6670" spans="36:37" ht="14.25">
      <c r="AJ6670" s="287"/>
      <c r="AK6670" s="287"/>
    </row>
    <row r="6671" spans="36:37" ht="14.25">
      <c r="AJ6671" s="287"/>
      <c r="AK6671" s="287"/>
    </row>
    <row r="6672" spans="36:37" ht="14.25">
      <c r="AJ6672" s="287"/>
      <c r="AK6672" s="287"/>
    </row>
    <row r="6673" spans="36:37" ht="14.25">
      <c r="AJ6673" s="287"/>
      <c r="AK6673" s="287"/>
    </row>
    <row r="6674" spans="36:37" ht="14.25">
      <c r="AJ6674" s="287"/>
      <c r="AK6674" s="287"/>
    </row>
    <row r="6675" spans="36:37" ht="14.25">
      <c r="AJ6675" s="287"/>
      <c r="AK6675" s="287"/>
    </row>
    <row r="6676" spans="36:37" ht="14.25">
      <c r="AJ6676" s="287"/>
      <c r="AK6676" s="287"/>
    </row>
    <row r="6677" spans="36:37" ht="14.25">
      <c r="AJ6677" s="287"/>
      <c r="AK6677" s="287"/>
    </row>
    <row r="6678" spans="36:37" ht="14.25">
      <c r="AJ6678" s="287"/>
      <c r="AK6678" s="287"/>
    </row>
    <row r="6679" spans="36:37" ht="14.25">
      <c r="AJ6679" s="287"/>
      <c r="AK6679" s="287"/>
    </row>
    <row r="6680" spans="36:37" ht="14.25">
      <c r="AJ6680" s="287"/>
      <c r="AK6680" s="287"/>
    </row>
    <row r="6681" spans="36:37" ht="14.25">
      <c r="AJ6681" s="287"/>
      <c r="AK6681" s="287"/>
    </row>
    <row r="6682" spans="36:37" ht="14.25">
      <c r="AJ6682" s="287"/>
      <c r="AK6682" s="287"/>
    </row>
    <row r="6683" spans="36:37" ht="14.25">
      <c r="AJ6683" s="287"/>
      <c r="AK6683" s="287"/>
    </row>
    <row r="6684" spans="36:37" ht="14.25">
      <c r="AJ6684" s="287"/>
      <c r="AK6684" s="287"/>
    </row>
    <row r="6685" spans="36:37" ht="14.25">
      <c r="AJ6685" s="287"/>
      <c r="AK6685" s="287"/>
    </row>
    <row r="6686" spans="36:37" ht="14.25">
      <c r="AJ6686" s="287"/>
      <c r="AK6686" s="287"/>
    </row>
    <row r="6687" spans="36:37" ht="14.25">
      <c r="AJ6687" s="287"/>
      <c r="AK6687" s="287"/>
    </row>
    <row r="6688" spans="36:37" ht="14.25">
      <c r="AJ6688" s="287"/>
      <c r="AK6688" s="287"/>
    </row>
    <row r="6689" spans="36:37" ht="14.25">
      <c r="AJ6689" s="287"/>
      <c r="AK6689" s="287"/>
    </row>
    <row r="6690" spans="36:37" ht="14.25">
      <c r="AJ6690" s="287"/>
      <c r="AK6690" s="287"/>
    </row>
    <row r="6691" spans="36:37" ht="14.25">
      <c r="AJ6691" s="287"/>
      <c r="AK6691" s="287"/>
    </row>
    <row r="6692" spans="36:37" ht="14.25">
      <c r="AJ6692" s="287"/>
      <c r="AK6692" s="287"/>
    </row>
    <row r="6693" spans="36:37" ht="14.25">
      <c r="AJ6693" s="287"/>
      <c r="AK6693" s="287"/>
    </row>
    <row r="6694" spans="36:37" ht="14.25">
      <c r="AJ6694" s="287"/>
      <c r="AK6694" s="287"/>
    </row>
    <row r="6695" spans="36:37" ht="14.25">
      <c r="AJ6695" s="287"/>
      <c r="AK6695" s="287"/>
    </row>
    <row r="6696" spans="36:37" ht="14.25">
      <c r="AJ6696" s="287"/>
      <c r="AK6696" s="287"/>
    </row>
    <row r="6697" spans="36:37" ht="14.25">
      <c r="AJ6697" s="287"/>
      <c r="AK6697" s="287"/>
    </row>
    <row r="6698" spans="36:37" ht="14.25">
      <c r="AJ6698" s="287"/>
      <c r="AK6698" s="287"/>
    </row>
    <row r="6699" spans="36:37" ht="14.25">
      <c r="AJ6699" s="287"/>
      <c r="AK6699" s="287"/>
    </row>
    <row r="6700" spans="36:37" ht="14.25">
      <c r="AJ6700" s="287"/>
      <c r="AK6700" s="287"/>
    </row>
    <row r="6701" spans="36:37" ht="14.25">
      <c r="AJ6701" s="287"/>
      <c r="AK6701" s="287"/>
    </row>
    <row r="6702" spans="36:37" ht="14.25">
      <c r="AJ6702" s="287"/>
      <c r="AK6702" s="287"/>
    </row>
    <row r="6703" spans="36:37" ht="14.25">
      <c r="AJ6703" s="287"/>
      <c r="AK6703" s="287"/>
    </row>
    <row r="6704" spans="36:37" ht="14.25">
      <c r="AJ6704" s="287"/>
      <c r="AK6704" s="287"/>
    </row>
    <row r="6705" spans="36:37" ht="14.25">
      <c r="AJ6705" s="287"/>
      <c r="AK6705" s="287"/>
    </row>
    <row r="6706" spans="36:37" ht="14.25">
      <c r="AJ6706" s="287"/>
      <c r="AK6706" s="287"/>
    </row>
    <row r="6707" spans="36:37" ht="14.25">
      <c r="AJ6707" s="287"/>
      <c r="AK6707" s="287"/>
    </row>
    <row r="6708" spans="36:37" ht="14.25">
      <c r="AJ6708" s="287"/>
      <c r="AK6708" s="287"/>
    </row>
    <row r="6709" spans="36:37" ht="14.25">
      <c r="AJ6709" s="287"/>
      <c r="AK6709" s="287"/>
    </row>
    <row r="6710" spans="36:37" ht="14.25">
      <c r="AJ6710" s="287"/>
      <c r="AK6710" s="287"/>
    </row>
    <row r="6711" spans="36:37" ht="14.25">
      <c r="AJ6711" s="287"/>
      <c r="AK6711" s="287"/>
    </row>
    <row r="6712" spans="36:37" ht="14.25">
      <c r="AJ6712" s="287"/>
      <c r="AK6712" s="287"/>
    </row>
    <row r="6713" spans="36:37" ht="14.25">
      <c r="AJ6713" s="287"/>
      <c r="AK6713" s="287"/>
    </row>
    <row r="6714" spans="36:37" ht="14.25">
      <c r="AJ6714" s="287"/>
      <c r="AK6714" s="287"/>
    </row>
    <row r="6715" spans="36:37" ht="14.25">
      <c r="AJ6715" s="287"/>
      <c r="AK6715" s="287"/>
    </row>
    <row r="6716" spans="36:37" ht="14.25">
      <c r="AJ6716" s="287"/>
      <c r="AK6716" s="287"/>
    </row>
    <row r="6717" spans="36:37" ht="14.25">
      <c r="AJ6717" s="287"/>
      <c r="AK6717" s="287"/>
    </row>
    <row r="6718" spans="36:37" ht="14.25">
      <c r="AJ6718" s="287"/>
      <c r="AK6718" s="287"/>
    </row>
    <row r="6719" spans="36:37" ht="14.25">
      <c r="AJ6719" s="287"/>
      <c r="AK6719" s="287"/>
    </row>
    <row r="6720" spans="36:37" ht="14.25">
      <c r="AJ6720" s="287"/>
      <c r="AK6720" s="287"/>
    </row>
    <row r="6721" spans="36:37" ht="14.25">
      <c r="AJ6721" s="287"/>
      <c r="AK6721" s="287"/>
    </row>
    <row r="6722" spans="36:37" ht="14.25">
      <c r="AJ6722" s="287"/>
      <c r="AK6722" s="287"/>
    </row>
    <row r="6723" spans="36:37" ht="14.25">
      <c r="AJ6723" s="287"/>
      <c r="AK6723" s="287"/>
    </row>
    <row r="6724" spans="36:37" ht="14.25">
      <c r="AJ6724" s="287"/>
      <c r="AK6724" s="287"/>
    </row>
    <row r="6725" spans="36:37" ht="14.25">
      <c r="AJ6725" s="287"/>
      <c r="AK6725" s="287"/>
    </row>
    <row r="6726" spans="36:37" ht="14.25">
      <c r="AJ6726" s="287"/>
      <c r="AK6726" s="287"/>
    </row>
    <row r="6727" spans="36:37" ht="14.25">
      <c r="AJ6727" s="287"/>
      <c r="AK6727" s="287"/>
    </row>
    <row r="6728" spans="36:37" ht="14.25">
      <c r="AJ6728" s="287"/>
      <c r="AK6728" s="287"/>
    </row>
    <row r="6729" spans="36:37" ht="14.25">
      <c r="AJ6729" s="287"/>
      <c r="AK6729" s="287"/>
    </row>
    <row r="6730" spans="36:37" ht="14.25">
      <c r="AJ6730" s="287"/>
      <c r="AK6730" s="287"/>
    </row>
    <row r="6731" spans="36:37" ht="14.25">
      <c r="AJ6731" s="287"/>
      <c r="AK6731" s="287"/>
    </row>
    <row r="6732" spans="36:37" ht="14.25">
      <c r="AJ6732" s="287"/>
      <c r="AK6732" s="287"/>
    </row>
    <row r="6733" spans="36:37" ht="14.25">
      <c r="AJ6733" s="287"/>
      <c r="AK6733" s="287"/>
    </row>
    <row r="6734" spans="36:37" ht="14.25">
      <c r="AJ6734" s="287"/>
      <c r="AK6734" s="287"/>
    </row>
    <row r="6735" spans="36:37" ht="14.25">
      <c r="AJ6735" s="287"/>
      <c r="AK6735" s="287"/>
    </row>
    <row r="6736" spans="36:37" ht="14.25">
      <c r="AJ6736" s="287"/>
      <c r="AK6736" s="287"/>
    </row>
    <row r="6737" spans="36:37" ht="14.25">
      <c r="AJ6737" s="287"/>
      <c r="AK6737" s="287"/>
    </row>
    <row r="6738" spans="36:37" ht="14.25">
      <c r="AJ6738" s="287"/>
      <c r="AK6738" s="287"/>
    </row>
    <row r="6739" spans="36:37" ht="14.25">
      <c r="AJ6739" s="287"/>
      <c r="AK6739" s="287"/>
    </row>
    <row r="6740" spans="36:37" ht="14.25">
      <c r="AJ6740" s="287"/>
      <c r="AK6740" s="287"/>
    </row>
    <row r="6741" spans="36:37" ht="14.25">
      <c r="AJ6741" s="287"/>
      <c r="AK6741" s="287"/>
    </row>
    <row r="6742" spans="36:37" ht="14.25">
      <c r="AJ6742" s="287"/>
      <c r="AK6742" s="287"/>
    </row>
    <row r="6743" spans="36:37" ht="14.25">
      <c r="AJ6743" s="287"/>
      <c r="AK6743" s="287"/>
    </row>
    <row r="6744" spans="36:37" ht="14.25">
      <c r="AJ6744" s="287"/>
      <c r="AK6744" s="287"/>
    </row>
    <row r="6745" spans="36:37" ht="14.25">
      <c r="AJ6745" s="287"/>
      <c r="AK6745" s="287"/>
    </row>
    <row r="6746" spans="36:37" ht="14.25">
      <c r="AJ6746" s="287"/>
      <c r="AK6746" s="287"/>
    </row>
    <row r="6747" spans="36:37" ht="14.25">
      <c r="AJ6747" s="287"/>
      <c r="AK6747" s="287"/>
    </row>
    <row r="6748" spans="36:37" ht="14.25">
      <c r="AJ6748" s="287"/>
      <c r="AK6748" s="287"/>
    </row>
    <row r="6749" spans="36:37" ht="14.25">
      <c r="AJ6749" s="287"/>
      <c r="AK6749" s="287"/>
    </row>
    <row r="6750" spans="36:37" ht="14.25">
      <c r="AJ6750" s="287"/>
      <c r="AK6750" s="287"/>
    </row>
    <row r="6751" spans="36:37" ht="14.25">
      <c r="AJ6751" s="287"/>
      <c r="AK6751" s="287"/>
    </row>
    <row r="6752" spans="36:37" ht="14.25">
      <c r="AJ6752" s="287"/>
      <c r="AK6752" s="287"/>
    </row>
    <row r="6753" spans="36:37" ht="14.25">
      <c r="AJ6753" s="287"/>
      <c r="AK6753" s="287"/>
    </row>
    <row r="6754" spans="36:37" ht="14.25">
      <c r="AJ6754" s="287"/>
      <c r="AK6754" s="287"/>
    </row>
    <row r="6755" spans="36:37" ht="14.25">
      <c r="AJ6755" s="287"/>
      <c r="AK6755" s="287"/>
    </row>
    <row r="6756" spans="36:37" ht="14.25">
      <c r="AJ6756" s="287"/>
      <c r="AK6756" s="287"/>
    </row>
    <row r="6757" spans="36:37" ht="14.25">
      <c r="AJ6757" s="287"/>
      <c r="AK6757" s="287"/>
    </row>
    <row r="6758" spans="36:37" ht="14.25">
      <c r="AJ6758" s="287"/>
      <c r="AK6758" s="287"/>
    </row>
    <row r="6759" spans="36:37" ht="14.25">
      <c r="AJ6759" s="287"/>
      <c r="AK6759" s="287"/>
    </row>
    <row r="6760" spans="36:37" ht="14.25">
      <c r="AJ6760" s="287"/>
      <c r="AK6760" s="287"/>
    </row>
    <row r="6761" spans="36:37" ht="14.25">
      <c r="AJ6761" s="287"/>
      <c r="AK6761" s="287"/>
    </row>
    <row r="6762" spans="36:37" ht="14.25">
      <c r="AJ6762" s="287"/>
      <c r="AK6762" s="287"/>
    </row>
    <row r="6763" spans="36:37" ht="14.25">
      <c r="AJ6763" s="287"/>
      <c r="AK6763" s="287"/>
    </row>
    <row r="6764" spans="36:37" ht="14.25">
      <c r="AJ6764" s="287"/>
      <c r="AK6764" s="287"/>
    </row>
    <row r="6765" spans="36:37" ht="14.25">
      <c r="AJ6765" s="287"/>
      <c r="AK6765" s="287"/>
    </row>
    <row r="6766" spans="36:37" ht="14.25">
      <c r="AJ6766" s="287"/>
      <c r="AK6766" s="287"/>
    </row>
    <row r="6767" spans="36:37" ht="14.25">
      <c r="AJ6767" s="287"/>
      <c r="AK6767" s="287"/>
    </row>
    <row r="6768" spans="36:37" ht="14.25">
      <c r="AJ6768" s="287"/>
      <c r="AK6768" s="287"/>
    </row>
    <row r="6769" spans="36:37" ht="14.25">
      <c r="AJ6769" s="287"/>
      <c r="AK6769" s="287"/>
    </row>
    <row r="6770" spans="36:37" ht="14.25">
      <c r="AJ6770" s="287"/>
      <c r="AK6770" s="287"/>
    </row>
    <row r="6771" spans="36:37" ht="14.25">
      <c r="AJ6771" s="287"/>
      <c r="AK6771" s="287"/>
    </row>
    <row r="6772" spans="36:37" ht="14.25">
      <c r="AJ6772" s="287"/>
      <c r="AK6772" s="287"/>
    </row>
    <row r="6773" spans="36:37" ht="14.25">
      <c r="AJ6773" s="287"/>
      <c r="AK6773" s="287"/>
    </row>
    <row r="6774" spans="36:37" ht="14.25">
      <c r="AJ6774" s="287"/>
      <c r="AK6774" s="287"/>
    </row>
    <row r="6775" spans="36:37" ht="14.25">
      <c r="AJ6775" s="287"/>
      <c r="AK6775" s="287"/>
    </row>
    <row r="6776" spans="36:37" ht="14.25">
      <c r="AJ6776" s="287"/>
      <c r="AK6776" s="287"/>
    </row>
    <row r="6777" spans="36:37" ht="14.25">
      <c r="AJ6777" s="287"/>
      <c r="AK6777" s="287"/>
    </row>
    <row r="6778" spans="36:37" ht="14.25">
      <c r="AJ6778" s="287"/>
      <c r="AK6778" s="287"/>
    </row>
    <row r="6779" spans="36:37" ht="14.25">
      <c r="AJ6779" s="287"/>
      <c r="AK6779" s="287"/>
    </row>
    <row r="6780" spans="36:37" ht="14.25">
      <c r="AJ6780" s="287"/>
      <c r="AK6780" s="287"/>
    </row>
    <row r="6781" spans="36:37" ht="14.25">
      <c r="AJ6781" s="287"/>
      <c r="AK6781" s="287"/>
    </row>
    <row r="6782" spans="36:37" ht="14.25">
      <c r="AJ6782" s="287"/>
      <c r="AK6782" s="287"/>
    </row>
    <row r="6783" spans="36:37" ht="14.25">
      <c r="AJ6783" s="287"/>
      <c r="AK6783" s="287"/>
    </row>
    <row r="6784" spans="36:37" ht="14.25">
      <c r="AJ6784" s="287"/>
      <c r="AK6784" s="287"/>
    </row>
    <row r="6785" spans="36:37" ht="14.25">
      <c r="AJ6785" s="287"/>
      <c r="AK6785" s="287"/>
    </row>
    <row r="6786" spans="36:37" ht="14.25">
      <c r="AJ6786" s="287"/>
      <c r="AK6786" s="287"/>
    </row>
    <row r="6787" spans="36:37" ht="14.25">
      <c r="AJ6787" s="287"/>
      <c r="AK6787" s="287"/>
    </row>
    <row r="6788" spans="36:37" ht="14.25">
      <c r="AJ6788" s="287"/>
      <c r="AK6788" s="287"/>
    </row>
    <row r="6789" spans="36:37" ht="14.25">
      <c r="AJ6789" s="287"/>
      <c r="AK6789" s="287"/>
    </row>
    <row r="6790" spans="36:37" ht="14.25">
      <c r="AJ6790" s="287"/>
      <c r="AK6790" s="287"/>
    </row>
    <row r="6791" spans="36:37" ht="14.25">
      <c r="AJ6791" s="287"/>
      <c r="AK6791" s="287"/>
    </row>
    <row r="6792" spans="36:37" ht="14.25">
      <c r="AJ6792" s="287"/>
      <c r="AK6792" s="287"/>
    </row>
    <row r="6793" spans="36:37" ht="14.25">
      <c r="AJ6793" s="287"/>
      <c r="AK6793" s="287"/>
    </row>
    <row r="6794" spans="36:37" ht="14.25">
      <c r="AJ6794" s="287"/>
      <c r="AK6794" s="287"/>
    </row>
    <row r="6795" spans="36:37" ht="14.25">
      <c r="AJ6795" s="287"/>
      <c r="AK6795" s="287"/>
    </row>
    <row r="6796" spans="36:37" ht="14.25">
      <c r="AJ6796" s="287"/>
      <c r="AK6796" s="287"/>
    </row>
    <row r="6797" spans="36:37" ht="14.25">
      <c r="AJ6797" s="287"/>
      <c r="AK6797" s="287"/>
    </row>
    <row r="6798" spans="36:37" ht="14.25">
      <c r="AJ6798" s="287"/>
      <c r="AK6798" s="287"/>
    </row>
    <row r="6799" spans="36:37" ht="14.25">
      <c r="AJ6799" s="287"/>
      <c r="AK6799" s="287"/>
    </row>
    <row r="6800" spans="36:37" ht="14.25">
      <c r="AJ6800" s="287"/>
      <c r="AK6800" s="287"/>
    </row>
    <row r="6801" spans="36:37" ht="14.25">
      <c r="AJ6801" s="287"/>
      <c r="AK6801" s="287"/>
    </row>
    <row r="6802" spans="36:37" ht="14.25">
      <c r="AJ6802" s="287"/>
      <c r="AK6802" s="287"/>
    </row>
    <row r="6803" spans="36:37" ht="14.25">
      <c r="AJ6803" s="287"/>
      <c r="AK6803" s="287"/>
    </row>
    <row r="6804" spans="36:37" ht="14.25">
      <c r="AJ6804" s="287"/>
      <c r="AK6804" s="287"/>
    </row>
    <row r="6805" spans="36:37" ht="14.25">
      <c r="AJ6805" s="287"/>
      <c r="AK6805" s="287"/>
    </row>
    <row r="6806" spans="36:37" ht="14.25">
      <c r="AJ6806" s="287"/>
      <c r="AK6806" s="287"/>
    </row>
    <row r="6807" spans="36:37" ht="14.25">
      <c r="AJ6807" s="287"/>
      <c r="AK6807" s="287"/>
    </row>
    <row r="6808" spans="36:37" ht="14.25">
      <c r="AJ6808" s="287"/>
      <c r="AK6808" s="287"/>
    </row>
    <row r="6809" spans="36:37" ht="14.25">
      <c r="AJ6809" s="287"/>
      <c r="AK6809" s="287"/>
    </row>
    <row r="6810" spans="36:37" ht="14.25">
      <c r="AJ6810" s="287"/>
      <c r="AK6810" s="287"/>
    </row>
    <row r="6811" spans="36:37" ht="14.25">
      <c r="AJ6811" s="287"/>
      <c r="AK6811" s="287"/>
    </row>
    <row r="6812" spans="36:37" ht="14.25">
      <c r="AJ6812" s="287"/>
      <c r="AK6812" s="287"/>
    </row>
    <row r="6813" spans="36:37" ht="14.25">
      <c r="AJ6813" s="287"/>
      <c r="AK6813" s="287"/>
    </row>
    <row r="6814" spans="36:37" ht="14.25">
      <c r="AJ6814" s="287"/>
      <c r="AK6814" s="287"/>
    </row>
    <row r="6815" spans="36:37" ht="14.25">
      <c r="AJ6815" s="287"/>
      <c r="AK6815" s="287"/>
    </row>
    <row r="6816" spans="36:37" ht="14.25">
      <c r="AJ6816" s="287"/>
      <c r="AK6816" s="287"/>
    </row>
    <row r="6817" spans="36:37" ht="14.25">
      <c r="AJ6817" s="287"/>
      <c r="AK6817" s="287"/>
    </row>
    <row r="6818" spans="36:37" ht="14.25">
      <c r="AJ6818" s="287"/>
      <c r="AK6818" s="287"/>
    </row>
    <row r="6819" spans="36:37" ht="14.25">
      <c r="AJ6819" s="287"/>
      <c r="AK6819" s="287"/>
    </row>
    <row r="6820" spans="36:37" ht="14.25">
      <c r="AJ6820" s="287"/>
      <c r="AK6820" s="287"/>
    </row>
    <row r="6821" spans="36:37" ht="14.25">
      <c r="AJ6821" s="287"/>
      <c r="AK6821" s="287"/>
    </row>
    <row r="6822" spans="36:37" ht="14.25">
      <c r="AJ6822" s="287"/>
      <c r="AK6822" s="287"/>
    </row>
    <row r="6823" spans="36:37" ht="14.25">
      <c r="AJ6823" s="287"/>
      <c r="AK6823" s="287"/>
    </row>
    <row r="6824" spans="36:37" ht="14.25">
      <c r="AJ6824" s="287"/>
      <c r="AK6824" s="287"/>
    </row>
    <row r="6825" spans="36:37" ht="14.25">
      <c r="AJ6825" s="287"/>
      <c r="AK6825" s="287"/>
    </row>
    <row r="6826" spans="36:37" ht="14.25">
      <c r="AJ6826" s="287"/>
      <c r="AK6826" s="287"/>
    </row>
    <row r="6827" spans="36:37" ht="14.25">
      <c r="AJ6827" s="287"/>
      <c r="AK6827" s="287"/>
    </row>
    <row r="6828" spans="36:37" ht="14.25">
      <c r="AJ6828" s="287"/>
      <c r="AK6828" s="287"/>
    </row>
    <row r="6829" spans="36:37" ht="14.25">
      <c r="AJ6829" s="287"/>
      <c r="AK6829" s="287"/>
    </row>
    <row r="6830" spans="36:37" ht="14.25">
      <c r="AJ6830" s="287"/>
      <c r="AK6830" s="287"/>
    </row>
    <row r="6831" spans="36:37" ht="14.25">
      <c r="AJ6831" s="287"/>
      <c r="AK6831" s="287"/>
    </row>
    <row r="6832" spans="36:37" ht="14.25">
      <c r="AJ6832" s="287"/>
      <c r="AK6832" s="287"/>
    </row>
    <row r="6833" spans="36:37" ht="14.25">
      <c r="AJ6833" s="287"/>
      <c r="AK6833" s="287"/>
    </row>
    <row r="6834" spans="36:37" ht="14.25">
      <c r="AJ6834" s="287"/>
      <c r="AK6834" s="287"/>
    </row>
    <row r="6835" spans="36:37" ht="14.25">
      <c r="AJ6835" s="287"/>
      <c r="AK6835" s="287"/>
    </row>
    <row r="6836" spans="36:37" ht="14.25">
      <c r="AJ6836" s="287"/>
      <c r="AK6836" s="287"/>
    </row>
    <row r="6837" spans="36:37" ht="14.25">
      <c r="AJ6837" s="287"/>
      <c r="AK6837" s="287"/>
    </row>
    <row r="6838" spans="36:37" ht="14.25">
      <c r="AJ6838" s="287"/>
      <c r="AK6838" s="287"/>
    </row>
    <row r="6839" spans="36:37" ht="14.25">
      <c r="AJ6839" s="287"/>
      <c r="AK6839" s="287"/>
    </row>
    <row r="6840" spans="36:37" ht="14.25">
      <c r="AJ6840" s="287"/>
      <c r="AK6840" s="287"/>
    </row>
    <row r="6841" spans="36:37" ht="14.25">
      <c r="AJ6841" s="287"/>
      <c r="AK6841" s="287"/>
    </row>
    <row r="6842" spans="36:37" ht="14.25">
      <c r="AJ6842" s="287"/>
      <c r="AK6842" s="287"/>
    </row>
    <row r="6843" spans="36:37" ht="14.25">
      <c r="AJ6843" s="287"/>
      <c r="AK6843" s="287"/>
    </row>
    <row r="6844" spans="36:37" ht="14.25">
      <c r="AJ6844" s="287"/>
      <c r="AK6844" s="287"/>
    </row>
    <row r="6845" spans="36:37" ht="14.25">
      <c r="AJ6845" s="287"/>
      <c r="AK6845" s="287"/>
    </row>
    <row r="6846" spans="36:37" ht="14.25">
      <c r="AJ6846" s="287"/>
      <c r="AK6846" s="287"/>
    </row>
    <row r="6847" spans="36:37" ht="14.25">
      <c r="AJ6847" s="287"/>
      <c r="AK6847" s="287"/>
    </row>
    <row r="6848" spans="36:37" ht="14.25">
      <c r="AJ6848" s="287"/>
      <c r="AK6848" s="287"/>
    </row>
    <row r="6849" spans="36:37" ht="14.25">
      <c r="AJ6849" s="287"/>
      <c r="AK6849" s="287"/>
    </row>
    <row r="6850" spans="36:37" ht="14.25">
      <c r="AJ6850" s="287"/>
      <c r="AK6850" s="287"/>
    </row>
    <row r="6851" spans="36:37" ht="14.25">
      <c r="AJ6851" s="287"/>
      <c r="AK6851" s="287"/>
    </row>
    <row r="6852" spans="36:37" ht="14.25">
      <c r="AJ6852" s="287"/>
      <c r="AK6852" s="287"/>
    </row>
    <row r="6853" spans="36:37" ht="14.25">
      <c r="AJ6853" s="287"/>
      <c r="AK6853" s="287"/>
    </row>
    <row r="6854" spans="36:37" ht="14.25">
      <c r="AJ6854" s="287"/>
      <c r="AK6854" s="287"/>
    </row>
    <row r="6855" spans="36:37" ht="14.25">
      <c r="AJ6855" s="287"/>
      <c r="AK6855" s="287"/>
    </row>
    <row r="6856" spans="36:37" ht="14.25">
      <c r="AJ6856" s="287"/>
      <c r="AK6856" s="287"/>
    </row>
    <row r="6857" spans="36:37" ht="14.25">
      <c r="AJ6857" s="287"/>
      <c r="AK6857" s="287"/>
    </row>
    <row r="6858" spans="36:37" ht="14.25">
      <c r="AJ6858" s="287"/>
      <c r="AK6858" s="287"/>
    </row>
    <row r="6859" spans="36:37" ht="14.25">
      <c r="AJ6859" s="287"/>
      <c r="AK6859" s="287"/>
    </row>
    <row r="6860" spans="36:37" ht="14.25">
      <c r="AJ6860" s="287"/>
      <c r="AK6860" s="287"/>
    </row>
    <row r="6861" spans="36:37" ht="14.25">
      <c r="AJ6861" s="287"/>
      <c r="AK6861" s="287"/>
    </row>
    <row r="6862" spans="36:37" ht="14.25">
      <c r="AJ6862" s="287"/>
      <c r="AK6862" s="287"/>
    </row>
    <row r="6863" spans="36:37" ht="14.25">
      <c r="AJ6863" s="287"/>
      <c r="AK6863" s="287"/>
    </row>
    <row r="6864" spans="36:37" ht="14.25">
      <c r="AJ6864" s="287"/>
      <c r="AK6864" s="287"/>
    </row>
    <row r="6865" spans="36:37" ht="14.25">
      <c r="AJ6865" s="287"/>
      <c r="AK6865" s="287"/>
    </row>
    <row r="6866" spans="36:37" ht="14.25">
      <c r="AJ6866" s="287"/>
      <c r="AK6866" s="287"/>
    </row>
    <row r="6867" spans="36:37" ht="14.25">
      <c r="AJ6867" s="287"/>
      <c r="AK6867" s="287"/>
    </row>
    <row r="6868" spans="36:37" ht="14.25">
      <c r="AJ6868" s="287"/>
      <c r="AK6868" s="287"/>
    </row>
    <row r="6869" spans="36:37" ht="14.25">
      <c r="AJ6869" s="287"/>
      <c r="AK6869" s="287"/>
    </row>
    <row r="6870" spans="36:37" ht="14.25">
      <c r="AJ6870" s="287"/>
      <c r="AK6870" s="287"/>
    </row>
    <row r="6871" spans="36:37" ht="14.25">
      <c r="AJ6871" s="287"/>
      <c r="AK6871" s="287"/>
    </row>
    <row r="6872" spans="36:37" ht="14.25">
      <c r="AJ6872" s="287"/>
      <c r="AK6872" s="287"/>
    </row>
    <row r="6873" spans="36:37" ht="14.25">
      <c r="AJ6873" s="287"/>
      <c r="AK6873" s="287"/>
    </row>
    <row r="6874" spans="36:37" ht="14.25">
      <c r="AJ6874" s="287"/>
      <c r="AK6874" s="287"/>
    </row>
    <row r="6875" spans="36:37" ht="14.25">
      <c r="AJ6875" s="287"/>
      <c r="AK6875" s="287"/>
    </row>
    <row r="6876" spans="36:37" ht="14.25">
      <c r="AJ6876" s="287"/>
      <c r="AK6876" s="287"/>
    </row>
    <row r="6877" spans="36:37" ht="14.25">
      <c r="AJ6877" s="287"/>
      <c r="AK6877" s="287"/>
    </row>
    <row r="6878" spans="36:37" ht="14.25">
      <c r="AJ6878" s="287"/>
      <c r="AK6878" s="287"/>
    </row>
    <row r="6879" spans="36:37" ht="14.25">
      <c r="AJ6879" s="287"/>
      <c r="AK6879" s="287"/>
    </row>
    <row r="6880" spans="36:37" ht="14.25">
      <c r="AJ6880" s="287"/>
      <c r="AK6880" s="287"/>
    </row>
    <row r="6881" spans="36:37" ht="14.25">
      <c r="AJ6881" s="287"/>
      <c r="AK6881" s="287"/>
    </row>
    <row r="6882" spans="36:37" ht="14.25">
      <c r="AJ6882" s="287"/>
      <c r="AK6882" s="287"/>
    </row>
    <row r="6883" spans="36:37" ht="14.25">
      <c r="AJ6883" s="287"/>
      <c r="AK6883" s="287"/>
    </row>
    <row r="6884" spans="36:37" ht="14.25">
      <c r="AJ6884" s="287"/>
      <c r="AK6884" s="287"/>
    </row>
    <row r="6885" spans="36:37" ht="14.25">
      <c r="AJ6885" s="287"/>
      <c r="AK6885" s="287"/>
    </row>
    <row r="6886" spans="36:37" ht="14.25">
      <c r="AJ6886" s="287"/>
      <c r="AK6886" s="287"/>
    </row>
    <row r="6887" spans="36:37" ht="14.25">
      <c r="AJ6887" s="287"/>
      <c r="AK6887" s="287"/>
    </row>
    <row r="6888" spans="36:37" ht="14.25">
      <c r="AJ6888" s="287"/>
      <c r="AK6888" s="287"/>
    </row>
    <row r="6889" spans="36:37" ht="14.25">
      <c r="AJ6889" s="287"/>
      <c r="AK6889" s="287"/>
    </row>
    <row r="6890" spans="36:37" ht="14.25">
      <c r="AJ6890" s="287"/>
      <c r="AK6890" s="287"/>
    </row>
    <row r="6891" spans="36:37" ht="14.25">
      <c r="AJ6891" s="287"/>
      <c r="AK6891" s="287"/>
    </row>
    <row r="6892" spans="36:37" ht="14.25">
      <c r="AJ6892" s="287"/>
      <c r="AK6892" s="287"/>
    </row>
    <row r="6893" spans="36:37" ht="14.25">
      <c r="AJ6893" s="287"/>
      <c r="AK6893" s="287"/>
    </row>
    <row r="6894" spans="36:37" ht="14.25">
      <c r="AJ6894" s="287"/>
      <c r="AK6894" s="287"/>
    </row>
    <row r="6895" spans="36:37" ht="14.25">
      <c r="AJ6895" s="287"/>
      <c r="AK6895" s="287"/>
    </row>
    <row r="6896" spans="36:37" ht="14.25">
      <c r="AJ6896" s="287"/>
      <c r="AK6896" s="287"/>
    </row>
    <row r="6897" spans="36:37" ht="14.25">
      <c r="AJ6897" s="287"/>
      <c r="AK6897" s="287"/>
    </row>
    <row r="6898" spans="36:37" ht="14.25">
      <c r="AJ6898" s="287"/>
      <c r="AK6898" s="287"/>
    </row>
    <row r="6899" spans="36:37" ht="14.25">
      <c r="AJ6899" s="287"/>
      <c r="AK6899" s="287"/>
    </row>
    <row r="6900" spans="36:37" ht="14.25">
      <c r="AJ6900" s="287"/>
      <c r="AK6900" s="287"/>
    </row>
    <row r="6901" spans="36:37" ht="14.25">
      <c r="AJ6901" s="287"/>
      <c r="AK6901" s="287"/>
    </row>
    <row r="6902" spans="36:37" ht="14.25">
      <c r="AJ6902" s="287"/>
      <c r="AK6902" s="287"/>
    </row>
    <row r="6903" spans="36:37" ht="14.25">
      <c r="AJ6903" s="287"/>
      <c r="AK6903" s="287"/>
    </row>
    <row r="6904" spans="36:37" ht="14.25">
      <c r="AJ6904" s="287"/>
      <c r="AK6904" s="287"/>
    </row>
    <row r="6905" spans="36:37" ht="14.25">
      <c r="AJ6905" s="287"/>
      <c r="AK6905" s="287"/>
    </row>
    <row r="6906" spans="36:37" ht="14.25">
      <c r="AJ6906" s="287"/>
      <c r="AK6906" s="287"/>
    </row>
    <row r="6907" spans="36:37" ht="14.25">
      <c r="AJ6907" s="287"/>
      <c r="AK6907" s="287"/>
    </row>
    <row r="6908" spans="36:37" ht="14.25">
      <c r="AJ6908" s="287"/>
      <c r="AK6908" s="287"/>
    </row>
    <row r="6909" spans="36:37" ht="14.25">
      <c r="AJ6909" s="287"/>
      <c r="AK6909" s="287"/>
    </row>
    <row r="6910" spans="36:37" ht="14.25">
      <c r="AJ6910" s="287"/>
      <c r="AK6910" s="287"/>
    </row>
    <row r="6911" spans="36:37" ht="14.25">
      <c r="AJ6911" s="287"/>
      <c r="AK6911" s="287"/>
    </row>
    <row r="6912" spans="36:37" ht="14.25">
      <c r="AJ6912" s="287"/>
      <c r="AK6912" s="287"/>
    </row>
    <row r="6913" spans="36:37" ht="14.25">
      <c r="AJ6913" s="287"/>
      <c r="AK6913" s="287"/>
    </row>
    <row r="6914" spans="36:37" ht="14.25">
      <c r="AJ6914" s="287"/>
      <c r="AK6914" s="287"/>
    </row>
    <row r="6915" spans="36:37" ht="14.25">
      <c r="AJ6915" s="287"/>
      <c r="AK6915" s="287"/>
    </row>
    <row r="6916" spans="36:37" ht="14.25">
      <c r="AJ6916" s="287"/>
      <c r="AK6916" s="287"/>
    </row>
    <row r="6917" spans="36:37" ht="14.25">
      <c r="AJ6917" s="287"/>
      <c r="AK6917" s="287"/>
    </row>
    <row r="6918" spans="36:37" ht="14.25">
      <c r="AJ6918" s="287"/>
      <c r="AK6918" s="287"/>
    </row>
    <row r="6919" spans="36:37" ht="14.25">
      <c r="AJ6919" s="287"/>
      <c r="AK6919" s="287"/>
    </row>
    <row r="6920" spans="36:37" ht="14.25">
      <c r="AJ6920" s="287"/>
      <c r="AK6920" s="287"/>
    </row>
    <row r="6921" spans="36:37" ht="14.25">
      <c r="AJ6921" s="287"/>
      <c r="AK6921" s="287"/>
    </row>
    <row r="6922" spans="36:37" ht="14.25">
      <c r="AJ6922" s="287"/>
      <c r="AK6922" s="287"/>
    </row>
    <row r="6923" spans="36:37" ht="14.25">
      <c r="AJ6923" s="287"/>
      <c r="AK6923" s="287"/>
    </row>
    <row r="6924" spans="36:37" ht="14.25">
      <c r="AJ6924" s="287"/>
      <c r="AK6924" s="287"/>
    </row>
    <row r="6925" spans="36:37" ht="14.25">
      <c r="AJ6925" s="287"/>
      <c r="AK6925" s="287"/>
    </row>
    <row r="6926" spans="36:37" ht="14.25">
      <c r="AJ6926" s="287"/>
      <c r="AK6926" s="287"/>
    </row>
    <row r="6927" spans="36:37" ht="14.25">
      <c r="AJ6927" s="287"/>
      <c r="AK6927" s="287"/>
    </row>
    <row r="6928" spans="36:37" ht="14.25">
      <c r="AJ6928" s="287"/>
      <c r="AK6928" s="287"/>
    </row>
    <row r="6929" spans="36:37" ht="14.25">
      <c r="AJ6929" s="287"/>
      <c r="AK6929" s="287"/>
    </row>
    <row r="6930" spans="36:37" ht="14.25">
      <c r="AJ6930" s="287"/>
      <c r="AK6930" s="287"/>
    </row>
    <row r="6931" spans="36:37" ht="14.25">
      <c r="AJ6931" s="287"/>
      <c r="AK6931" s="287"/>
    </row>
    <row r="6932" spans="36:37" ht="14.25">
      <c r="AJ6932" s="287"/>
      <c r="AK6932" s="287"/>
    </row>
    <row r="6933" spans="36:37" ht="14.25">
      <c r="AJ6933" s="287"/>
      <c r="AK6933" s="287"/>
    </row>
    <row r="6934" spans="36:37" ht="14.25">
      <c r="AJ6934" s="287"/>
      <c r="AK6934" s="287"/>
    </row>
    <row r="6935" spans="36:37" ht="14.25">
      <c r="AJ6935" s="287"/>
      <c r="AK6935" s="287"/>
    </row>
    <row r="6936" spans="36:37" ht="14.25">
      <c r="AJ6936" s="287"/>
      <c r="AK6936" s="287"/>
    </row>
    <row r="6937" spans="36:37" ht="14.25">
      <c r="AJ6937" s="287"/>
      <c r="AK6937" s="287"/>
    </row>
    <row r="6938" spans="36:37" ht="14.25">
      <c r="AJ6938" s="287"/>
      <c r="AK6938" s="287"/>
    </row>
    <row r="6939" spans="36:37" ht="14.25">
      <c r="AJ6939" s="287"/>
      <c r="AK6939" s="287"/>
    </row>
    <row r="6940" spans="36:37" ht="14.25">
      <c r="AJ6940" s="287"/>
      <c r="AK6940" s="287"/>
    </row>
    <row r="6941" spans="36:37" ht="14.25">
      <c r="AJ6941" s="287"/>
      <c r="AK6941" s="287"/>
    </row>
    <row r="6942" spans="36:37" ht="14.25">
      <c r="AJ6942" s="287"/>
      <c r="AK6942" s="287"/>
    </row>
    <row r="6943" spans="36:37" ht="14.25">
      <c r="AJ6943" s="287"/>
      <c r="AK6943" s="287"/>
    </row>
    <row r="6944" spans="36:37" ht="14.25">
      <c r="AJ6944" s="287"/>
      <c r="AK6944" s="287"/>
    </row>
    <row r="6945" spans="36:37" ht="14.25">
      <c r="AJ6945" s="287"/>
      <c r="AK6945" s="287"/>
    </row>
    <row r="6946" spans="36:37" ht="14.25">
      <c r="AJ6946" s="287"/>
      <c r="AK6946" s="287"/>
    </row>
    <row r="6947" spans="36:37" ht="14.25">
      <c r="AJ6947" s="287"/>
      <c r="AK6947" s="287"/>
    </row>
    <row r="6948" spans="36:37" ht="14.25">
      <c r="AJ6948" s="287"/>
      <c r="AK6948" s="287"/>
    </row>
    <row r="6949" spans="36:37" ht="14.25">
      <c r="AJ6949" s="287"/>
      <c r="AK6949" s="287"/>
    </row>
    <row r="6950" spans="36:37" ht="14.25">
      <c r="AJ6950" s="287"/>
      <c r="AK6950" s="287"/>
    </row>
    <row r="6951" spans="36:37" ht="14.25">
      <c r="AJ6951" s="287"/>
      <c r="AK6951" s="287"/>
    </row>
    <row r="6952" spans="36:37" ht="14.25">
      <c r="AJ6952" s="287"/>
      <c r="AK6952" s="287"/>
    </row>
    <row r="6953" spans="36:37" ht="14.25">
      <c r="AJ6953" s="287"/>
      <c r="AK6953" s="287"/>
    </row>
    <row r="6954" spans="36:37" ht="14.25">
      <c r="AJ6954" s="287"/>
      <c r="AK6954" s="287"/>
    </row>
    <row r="6955" spans="36:37" ht="14.25">
      <c r="AJ6955" s="287"/>
      <c r="AK6955" s="287"/>
    </row>
    <row r="6956" spans="36:37" ht="14.25">
      <c r="AJ6956" s="287"/>
      <c r="AK6956" s="287"/>
    </row>
    <row r="6957" spans="36:37" ht="14.25">
      <c r="AJ6957" s="287"/>
      <c r="AK6957" s="287"/>
    </row>
    <row r="6958" spans="36:37" ht="14.25">
      <c r="AJ6958" s="287"/>
      <c r="AK6958" s="287"/>
    </row>
    <row r="6959" spans="36:37" ht="14.25">
      <c r="AJ6959" s="287"/>
      <c r="AK6959" s="287"/>
    </row>
    <row r="6960" spans="36:37" ht="14.25">
      <c r="AJ6960" s="287"/>
      <c r="AK6960" s="287"/>
    </row>
    <row r="6961" spans="36:37" ht="14.25">
      <c r="AJ6961" s="287"/>
      <c r="AK6961" s="287"/>
    </row>
    <row r="6962" spans="36:37" ht="14.25">
      <c r="AJ6962" s="287"/>
      <c r="AK6962" s="287"/>
    </row>
    <row r="6963" spans="36:37" ht="14.25">
      <c r="AJ6963" s="287"/>
      <c r="AK6963" s="287"/>
    </row>
    <row r="6964" spans="36:37" ht="14.25">
      <c r="AJ6964" s="287"/>
      <c r="AK6964" s="287"/>
    </row>
    <row r="6965" spans="36:37" ht="14.25">
      <c r="AJ6965" s="287"/>
      <c r="AK6965" s="287"/>
    </row>
    <row r="6966" spans="36:37" ht="14.25">
      <c r="AJ6966" s="287"/>
      <c r="AK6966" s="287"/>
    </row>
    <row r="6967" spans="36:37" ht="14.25">
      <c r="AJ6967" s="287"/>
      <c r="AK6967" s="287"/>
    </row>
    <row r="6968" spans="36:37" ht="14.25">
      <c r="AJ6968" s="287"/>
      <c r="AK6968" s="287"/>
    </row>
    <row r="6969" spans="36:37" ht="14.25">
      <c r="AJ6969" s="287"/>
      <c r="AK6969" s="287"/>
    </row>
    <row r="6970" spans="36:37" ht="14.25">
      <c r="AJ6970" s="287"/>
      <c r="AK6970" s="287"/>
    </row>
    <row r="6971" spans="36:37" ht="14.25">
      <c r="AJ6971" s="287"/>
      <c r="AK6971" s="287"/>
    </row>
    <row r="6972" spans="36:37" ht="14.25">
      <c r="AJ6972" s="287"/>
      <c r="AK6972" s="287"/>
    </row>
    <row r="6973" spans="36:37" ht="14.25">
      <c r="AJ6973" s="287"/>
      <c r="AK6973" s="287"/>
    </row>
    <row r="6974" spans="36:37" ht="14.25">
      <c r="AJ6974" s="287"/>
      <c r="AK6974" s="287"/>
    </row>
    <row r="6975" spans="36:37" ht="14.25">
      <c r="AJ6975" s="287"/>
      <c r="AK6975" s="287"/>
    </row>
    <row r="6976" spans="36:37" ht="14.25">
      <c r="AJ6976" s="287"/>
      <c r="AK6976" s="287"/>
    </row>
    <row r="6977" spans="36:37" ht="14.25">
      <c r="AJ6977" s="287"/>
      <c r="AK6977" s="287"/>
    </row>
    <row r="6978" spans="36:37" ht="14.25">
      <c r="AJ6978" s="287"/>
      <c r="AK6978" s="287"/>
    </row>
    <row r="6979" spans="36:37" ht="14.25">
      <c r="AJ6979" s="287"/>
      <c r="AK6979" s="287"/>
    </row>
    <row r="6980" spans="36:37" ht="14.25">
      <c r="AJ6980" s="287"/>
      <c r="AK6980" s="287"/>
    </row>
    <row r="6981" spans="36:37" ht="14.25">
      <c r="AJ6981" s="287"/>
      <c r="AK6981" s="287"/>
    </row>
    <row r="6982" spans="36:37" ht="14.25">
      <c r="AJ6982" s="287"/>
      <c r="AK6982" s="287"/>
    </row>
    <row r="6983" spans="36:37" ht="14.25">
      <c r="AJ6983" s="287"/>
      <c r="AK6983" s="287"/>
    </row>
    <row r="6984" spans="36:37" ht="14.25">
      <c r="AJ6984" s="287"/>
      <c r="AK6984" s="287"/>
    </row>
    <row r="6985" spans="36:37" ht="14.25">
      <c r="AJ6985" s="287"/>
      <c r="AK6985" s="287"/>
    </row>
    <row r="6986" spans="36:37" ht="14.25">
      <c r="AJ6986" s="287"/>
      <c r="AK6986" s="287"/>
    </row>
    <row r="6987" spans="36:37" ht="14.25">
      <c r="AJ6987" s="287"/>
      <c r="AK6987" s="287"/>
    </row>
    <row r="6988" spans="36:37" ht="14.25">
      <c r="AJ6988" s="287"/>
      <c r="AK6988" s="287"/>
    </row>
    <row r="6989" spans="36:37" ht="14.25">
      <c r="AJ6989" s="287"/>
      <c r="AK6989" s="287"/>
    </row>
    <row r="6990" spans="36:37" ht="14.25">
      <c r="AJ6990" s="287"/>
      <c r="AK6990" s="287"/>
    </row>
    <row r="6991" spans="36:37" ht="14.25">
      <c r="AJ6991" s="287"/>
      <c r="AK6991" s="287"/>
    </row>
    <row r="6992" spans="36:37" ht="14.25">
      <c r="AJ6992" s="287"/>
      <c r="AK6992" s="287"/>
    </row>
    <row r="6993" spans="36:37" ht="14.25">
      <c r="AJ6993" s="287"/>
      <c r="AK6993" s="287"/>
    </row>
    <row r="6994" spans="36:37" ht="14.25">
      <c r="AJ6994" s="287"/>
      <c r="AK6994" s="287"/>
    </row>
    <row r="6995" spans="36:37" ht="14.25">
      <c r="AJ6995" s="287"/>
      <c r="AK6995" s="287"/>
    </row>
    <row r="6996" spans="36:37" ht="14.25">
      <c r="AJ6996" s="287"/>
      <c r="AK6996" s="287"/>
    </row>
    <row r="6997" spans="36:37" ht="14.25">
      <c r="AJ6997" s="287"/>
      <c r="AK6997" s="287"/>
    </row>
    <row r="6998" spans="36:37" ht="14.25">
      <c r="AJ6998" s="287"/>
      <c r="AK6998" s="287"/>
    </row>
    <row r="6999" spans="36:37" ht="14.25">
      <c r="AJ6999" s="287"/>
      <c r="AK6999" s="287"/>
    </row>
    <row r="7000" spans="36:37" ht="14.25">
      <c r="AJ7000" s="287"/>
      <c r="AK7000" s="287"/>
    </row>
    <row r="7001" spans="36:37" ht="14.25">
      <c r="AJ7001" s="287"/>
      <c r="AK7001" s="287"/>
    </row>
    <row r="7002" spans="36:37" ht="14.25">
      <c r="AJ7002" s="287"/>
      <c r="AK7002" s="287"/>
    </row>
    <row r="7003" spans="36:37" ht="14.25">
      <c r="AJ7003" s="287"/>
      <c r="AK7003" s="287"/>
    </row>
    <row r="7004" spans="36:37" ht="14.25">
      <c r="AJ7004" s="287"/>
      <c r="AK7004" s="287"/>
    </row>
    <row r="7005" spans="36:37" ht="14.25">
      <c r="AJ7005" s="287"/>
      <c r="AK7005" s="287"/>
    </row>
    <row r="7006" spans="36:37" ht="14.25">
      <c r="AJ7006" s="287"/>
      <c r="AK7006" s="287"/>
    </row>
    <row r="7007" spans="36:37" ht="14.25">
      <c r="AJ7007" s="287"/>
      <c r="AK7007" s="287"/>
    </row>
    <row r="7008" spans="36:37" ht="14.25">
      <c r="AJ7008" s="287"/>
      <c r="AK7008" s="287"/>
    </row>
    <row r="7009" spans="36:37" ht="14.25">
      <c r="AJ7009" s="287"/>
      <c r="AK7009" s="287"/>
    </row>
    <row r="7010" spans="36:37" ht="14.25">
      <c r="AJ7010" s="287"/>
      <c r="AK7010" s="287"/>
    </row>
    <row r="7011" spans="36:37" ht="14.25">
      <c r="AJ7011" s="287"/>
      <c r="AK7011" s="287"/>
    </row>
    <row r="7012" spans="36:37" ht="14.25">
      <c r="AJ7012" s="287"/>
      <c r="AK7012" s="287"/>
    </row>
    <row r="7013" spans="36:37" ht="14.25">
      <c r="AJ7013" s="287"/>
      <c r="AK7013" s="287"/>
    </row>
    <row r="7014" spans="36:37" ht="14.25">
      <c r="AJ7014" s="287"/>
      <c r="AK7014" s="287"/>
    </row>
    <row r="7015" spans="36:37" ht="14.25">
      <c r="AJ7015" s="287"/>
      <c r="AK7015" s="287"/>
    </row>
    <row r="7016" spans="36:37" ht="14.25">
      <c r="AJ7016" s="287"/>
      <c r="AK7016" s="287"/>
    </row>
    <row r="7017" spans="36:37" ht="14.25">
      <c r="AJ7017" s="287"/>
      <c r="AK7017" s="287"/>
    </row>
    <row r="7018" spans="36:37" ht="14.25">
      <c r="AJ7018" s="287"/>
      <c r="AK7018" s="287"/>
    </row>
    <row r="7019" spans="36:37" ht="14.25">
      <c r="AJ7019" s="287"/>
      <c r="AK7019" s="287"/>
    </row>
    <row r="7020" spans="36:37" ht="14.25">
      <c r="AJ7020" s="287"/>
      <c r="AK7020" s="287"/>
    </row>
    <row r="7021" spans="36:37" ht="14.25">
      <c r="AJ7021" s="287"/>
      <c r="AK7021" s="287"/>
    </row>
    <row r="7022" spans="36:37" ht="14.25">
      <c r="AJ7022" s="287"/>
      <c r="AK7022" s="287"/>
    </row>
    <row r="7023" spans="36:37" ht="14.25">
      <c r="AJ7023" s="287"/>
      <c r="AK7023" s="287"/>
    </row>
    <row r="7024" spans="36:37" ht="14.25">
      <c r="AJ7024" s="287"/>
      <c r="AK7024" s="287"/>
    </row>
    <row r="7025" spans="36:37" ht="14.25">
      <c r="AJ7025" s="287"/>
      <c r="AK7025" s="287"/>
    </row>
    <row r="7026" spans="36:37" ht="14.25">
      <c r="AJ7026" s="287"/>
      <c r="AK7026" s="287"/>
    </row>
    <row r="7027" spans="36:37" ht="14.25">
      <c r="AJ7027" s="287"/>
      <c r="AK7027" s="287"/>
    </row>
    <row r="7028" spans="36:37" ht="14.25">
      <c r="AJ7028" s="287"/>
      <c r="AK7028" s="287"/>
    </row>
    <row r="7029" spans="36:37" ht="14.25">
      <c r="AJ7029" s="287"/>
      <c r="AK7029" s="287"/>
    </row>
    <row r="7030" spans="36:37" ht="14.25">
      <c r="AJ7030" s="287"/>
      <c r="AK7030" s="287"/>
    </row>
    <row r="7031" spans="36:37" ht="14.25">
      <c r="AJ7031" s="287"/>
      <c r="AK7031" s="287"/>
    </row>
    <row r="7032" spans="36:37" ht="14.25">
      <c r="AJ7032" s="287"/>
      <c r="AK7032" s="287"/>
    </row>
    <row r="7033" spans="36:37" ht="14.25">
      <c r="AJ7033" s="287"/>
      <c r="AK7033" s="287"/>
    </row>
    <row r="7034" spans="36:37" ht="14.25">
      <c r="AJ7034" s="287"/>
      <c r="AK7034" s="287"/>
    </row>
    <row r="7035" spans="36:37" ht="14.25">
      <c r="AJ7035" s="287"/>
      <c r="AK7035" s="287"/>
    </row>
    <row r="7036" spans="36:37" ht="14.25">
      <c r="AJ7036" s="287"/>
      <c r="AK7036" s="287"/>
    </row>
    <row r="7037" spans="36:37" ht="14.25">
      <c r="AJ7037" s="287"/>
      <c r="AK7037" s="287"/>
    </row>
    <row r="7038" spans="36:37" ht="14.25">
      <c r="AJ7038" s="287"/>
      <c r="AK7038" s="287"/>
    </row>
    <row r="7039" spans="36:37" ht="14.25">
      <c r="AJ7039" s="287"/>
      <c r="AK7039" s="287"/>
    </row>
    <row r="7040" spans="36:37" ht="14.25">
      <c r="AJ7040" s="287"/>
      <c r="AK7040" s="287"/>
    </row>
    <row r="7041" spans="36:37" ht="14.25">
      <c r="AJ7041" s="287"/>
      <c r="AK7041" s="287"/>
    </row>
    <row r="7042" spans="36:37" ht="14.25">
      <c r="AJ7042" s="287"/>
      <c r="AK7042" s="287"/>
    </row>
    <row r="7043" spans="36:37" ht="14.25">
      <c r="AJ7043" s="287"/>
      <c r="AK7043" s="287"/>
    </row>
    <row r="7044" spans="36:37" ht="14.25">
      <c r="AJ7044" s="287"/>
      <c r="AK7044" s="287"/>
    </row>
    <row r="7045" spans="36:37" ht="14.25">
      <c r="AJ7045" s="287"/>
      <c r="AK7045" s="287"/>
    </row>
    <row r="7046" spans="36:37" ht="14.25">
      <c r="AJ7046" s="287"/>
      <c r="AK7046" s="287"/>
    </row>
    <row r="7047" spans="36:37" ht="14.25">
      <c r="AJ7047" s="287"/>
      <c r="AK7047" s="287"/>
    </row>
    <row r="7048" spans="36:37" ht="14.25">
      <c r="AJ7048" s="287"/>
      <c r="AK7048" s="287"/>
    </row>
    <row r="7049" spans="36:37" ht="14.25">
      <c r="AJ7049" s="287"/>
      <c r="AK7049" s="287"/>
    </row>
    <row r="7050" spans="36:37" ht="14.25">
      <c r="AJ7050" s="287"/>
      <c r="AK7050" s="287"/>
    </row>
    <row r="7051" spans="36:37" ht="14.25">
      <c r="AJ7051" s="287"/>
      <c r="AK7051" s="287"/>
    </row>
    <row r="7052" spans="36:37" ht="14.25">
      <c r="AJ7052" s="287"/>
      <c r="AK7052" s="287"/>
    </row>
    <row r="7053" spans="36:37" ht="14.25">
      <c r="AJ7053" s="287"/>
      <c r="AK7053" s="287"/>
    </row>
    <row r="7054" spans="36:37" ht="14.25">
      <c r="AJ7054" s="287"/>
      <c r="AK7054" s="287"/>
    </row>
    <row r="7055" spans="36:37" ht="14.25">
      <c r="AJ7055" s="287"/>
      <c r="AK7055" s="287"/>
    </row>
    <row r="7056" spans="36:37" ht="14.25">
      <c r="AJ7056" s="287"/>
      <c r="AK7056" s="287"/>
    </row>
    <row r="7057" spans="36:37" ht="14.25">
      <c r="AJ7057" s="287"/>
      <c r="AK7057" s="287"/>
    </row>
    <row r="7058" spans="36:37" ht="14.25">
      <c r="AJ7058" s="287"/>
      <c r="AK7058" s="287"/>
    </row>
    <row r="7059" spans="36:37" ht="14.25">
      <c r="AJ7059" s="287"/>
      <c r="AK7059" s="287"/>
    </row>
    <row r="7060" spans="36:37" ht="14.25">
      <c r="AJ7060" s="287"/>
      <c r="AK7060" s="287"/>
    </row>
    <row r="7061" spans="36:37" ht="14.25">
      <c r="AJ7061" s="287"/>
      <c r="AK7061" s="287"/>
    </row>
    <row r="7062" spans="36:37" ht="14.25">
      <c r="AJ7062" s="287"/>
      <c r="AK7062" s="287"/>
    </row>
    <row r="7063" spans="36:37" ht="14.25">
      <c r="AJ7063" s="287"/>
      <c r="AK7063" s="287"/>
    </row>
    <row r="7064" spans="36:37" ht="14.25">
      <c r="AJ7064" s="287"/>
      <c r="AK7064" s="287"/>
    </row>
    <row r="7065" spans="36:37" ht="14.25">
      <c r="AJ7065" s="287"/>
      <c r="AK7065" s="287"/>
    </row>
    <row r="7066" spans="36:37" ht="14.25">
      <c r="AJ7066" s="287"/>
      <c r="AK7066" s="287"/>
    </row>
    <row r="7067" spans="36:37" ht="14.25">
      <c r="AJ7067" s="287"/>
      <c r="AK7067" s="287"/>
    </row>
    <row r="7068" spans="36:37" ht="14.25">
      <c r="AJ7068" s="287"/>
      <c r="AK7068" s="287"/>
    </row>
    <row r="7069" spans="36:37" ht="14.25">
      <c r="AJ7069" s="287"/>
      <c r="AK7069" s="287"/>
    </row>
    <row r="7070" spans="36:37" ht="14.25">
      <c r="AJ7070" s="287"/>
      <c r="AK7070" s="287"/>
    </row>
    <row r="7071" spans="36:37" ht="14.25">
      <c r="AJ7071" s="287"/>
      <c r="AK7071" s="287"/>
    </row>
    <row r="7072" spans="36:37" ht="14.25">
      <c r="AJ7072" s="287"/>
      <c r="AK7072" s="287"/>
    </row>
    <row r="7073" spans="36:37" ht="14.25">
      <c r="AJ7073" s="287"/>
      <c r="AK7073" s="287"/>
    </row>
    <row r="7074" spans="36:37" ht="14.25">
      <c r="AJ7074" s="287"/>
      <c r="AK7074" s="287"/>
    </row>
    <row r="7075" spans="36:37" ht="14.25">
      <c r="AJ7075" s="287"/>
      <c r="AK7075" s="287"/>
    </row>
    <row r="7076" spans="36:37" ht="14.25">
      <c r="AJ7076" s="287"/>
      <c r="AK7076" s="287"/>
    </row>
    <row r="7077" spans="36:37" ht="14.25">
      <c r="AJ7077" s="287"/>
      <c r="AK7077" s="287"/>
    </row>
    <row r="7078" spans="36:37" ht="14.25">
      <c r="AJ7078" s="287"/>
      <c r="AK7078" s="287"/>
    </row>
    <row r="7079" spans="36:37" ht="14.25">
      <c r="AJ7079" s="287"/>
      <c r="AK7079" s="287"/>
    </row>
    <row r="7080" spans="36:37" ht="14.25">
      <c r="AJ7080" s="287"/>
      <c r="AK7080" s="287"/>
    </row>
    <row r="7081" spans="36:37" ht="14.25">
      <c r="AJ7081" s="287"/>
      <c r="AK7081" s="287"/>
    </row>
    <row r="7082" spans="36:37" ht="14.25">
      <c r="AJ7082" s="287"/>
      <c r="AK7082" s="287"/>
    </row>
    <row r="7083" spans="36:37" ht="14.25">
      <c r="AJ7083" s="287"/>
      <c r="AK7083" s="287"/>
    </row>
    <row r="7084" spans="36:37" ht="14.25">
      <c r="AJ7084" s="287"/>
      <c r="AK7084" s="287"/>
    </row>
    <row r="7085" spans="36:37" ht="14.25">
      <c r="AJ7085" s="287"/>
      <c r="AK7085" s="287"/>
    </row>
    <row r="7086" spans="36:37" ht="14.25">
      <c r="AJ7086" s="287"/>
      <c r="AK7086" s="287"/>
    </row>
    <row r="7087" spans="36:37" ht="14.25">
      <c r="AJ7087" s="287"/>
      <c r="AK7087" s="287"/>
    </row>
    <row r="7088" spans="36:37" ht="14.25">
      <c r="AJ7088" s="287"/>
      <c r="AK7088" s="287"/>
    </row>
    <row r="7089" spans="36:37" ht="14.25">
      <c r="AJ7089" s="287"/>
      <c r="AK7089" s="287"/>
    </row>
    <row r="7090" spans="36:37" ht="14.25">
      <c r="AJ7090" s="287"/>
      <c r="AK7090" s="287"/>
    </row>
    <row r="7091" spans="36:37" ht="14.25">
      <c r="AJ7091" s="287"/>
      <c r="AK7091" s="287"/>
    </row>
    <row r="7092" spans="36:37" ht="14.25">
      <c r="AJ7092" s="287"/>
      <c r="AK7092" s="287"/>
    </row>
    <row r="7093" spans="36:37" ht="14.25">
      <c r="AJ7093" s="287"/>
      <c r="AK7093" s="287"/>
    </row>
    <row r="7094" spans="36:37" ht="14.25">
      <c r="AJ7094" s="287"/>
      <c r="AK7094" s="287"/>
    </row>
    <row r="7095" spans="36:37" ht="14.25">
      <c r="AJ7095" s="287"/>
      <c r="AK7095" s="287"/>
    </row>
    <row r="7096" spans="36:37" ht="14.25">
      <c r="AJ7096" s="287"/>
      <c r="AK7096" s="287"/>
    </row>
    <row r="7097" spans="36:37" ht="14.25">
      <c r="AJ7097" s="287"/>
      <c r="AK7097" s="287"/>
    </row>
    <row r="7098" spans="36:37" ht="14.25">
      <c r="AJ7098" s="287"/>
      <c r="AK7098" s="287"/>
    </row>
    <row r="7099" spans="36:37" ht="14.25">
      <c r="AJ7099" s="287"/>
      <c r="AK7099" s="287"/>
    </row>
    <row r="7100" spans="36:37" ht="14.25">
      <c r="AJ7100" s="287"/>
      <c r="AK7100" s="287"/>
    </row>
    <row r="7101" spans="36:37" ht="14.25">
      <c r="AJ7101" s="287"/>
      <c r="AK7101" s="287"/>
    </row>
    <row r="7102" spans="36:37" ht="14.25">
      <c r="AJ7102" s="287"/>
      <c r="AK7102" s="287"/>
    </row>
    <row r="7103" spans="36:37" ht="14.25">
      <c r="AJ7103" s="287"/>
      <c r="AK7103" s="287"/>
    </row>
    <row r="7104" spans="36:37" ht="14.25">
      <c r="AJ7104" s="287"/>
      <c r="AK7104" s="287"/>
    </row>
    <row r="7105" spans="36:37" ht="14.25">
      <c r="AJ7105" s="287"/>
      <c r="AK7105" s="287"/>
    </row>
    <row r="7106" spans="36:37" ht="14.25">
      <c r="AJ7106" s="287"/>
      <c r="AK7106" s="287"/>
    </row>
    <row r="7107" spans="36:37" ht="14.25">
      <c r="AJ7107" s="287"/>
      <c r="AK7107" s="287"/>
    </row>
    <row r="7108" spans="36:37" ht="14.25">
      <c r="AJ7108" s="287"/>
      <c r="AK7108" s="287"/>
    </row>
    <row r="7109" spans="36:37" ht="14.25">
      <c r="AJ7109" s="287"/>
      <c r="AK7109" s="287"/>
    </row>
    <row r="7110" spans="36:37" ht="14.25">
      <c r="AJ7110" s="287"/>
      <c r="AK7110" s="287"/>
    </row>
    <row r="7111" spans="36:37" ht="14.25">
      <c r="AJ7111" s="287"/>
      <c r="AK7111" s="287"/>
    </row>
    <row r="7112" spans="36:37" ht="14.25">
      <c r="AJ7112" s="287"/>
      <c r="AK7112" s="287"/>
    </row>
    <row r="7113" spans="36:37" ht="14.25">
      <c r="AJ7113" s="287"/>
      <c r="AK7113" s="287"/>
    </row>
    <row r="7114" spans="36:37" ht="14.25">
      <c r="AJ7114" s="287"/>
      <c r="AK7114" s="287"/>
    </row>
    <row r="7115" spans="36:37" ht="14.25">
      <c r="AJ7115" s="287"/>
      <c r="AK7115" s="287"/>
    </row>
    <row r="7116" spans="36:37" ht="14.25">
      <c r="AJ7116" s="287"/>
      <c r="AK7116" s="287"/>
    </row>
    <row r="7117" spans="36:37" ht="14.25">
      <c r="AJ7117" s="287"/>
      <c r="AK7117" s="287"/>
    </row>
    <row r="7118" spans="36:37" ht="14.25">
      <c r="AJ7118" s="287"/>
      <c r="AK7118" s="287"/>
    </row>
    <row r="7119" spans="36:37" ht="14.25">
      <c r="AJ7119" s="287"/>
      <c r="AK7119" s="287"/>
    </row>
    <row r="7120" spans="36:37" ht="14.25">
      <c r="AJ7120" s="287"/>
      <c r="AK7120" s="287"/>
    </row>
    <row r="7121" spans="36:37" ht="14.25">
      <c r="AJ7121" s="287"/>
      <c r="AK7121" s="287"/>
    </row>
    <row r="7122" spans="36:37" ht="14.25">
      <c r="AJ7122" s="287"/>
      <c r="AK7122" s="287"/>
    </row>
    <row r="7123" spans="36:37" ht="14.25">
      <c r="AJ7123" s="287"/>
      <c r="AK7123" s="287"/>
    </row>
    <row r="7124" spans="36:37" ht="14.25">
      <c r="AJ7124" s="287"/>
      <c r="AK7124" s="287"/>
    </row>
    <row r="7125" spans="36:37" ht="14.25">
      <c r="AJ7125" s="287"/>
      <c r="AK7125" s="287"/>
    </row>
    <row r="7126" spans="36:37" ht="14.25">
      <c r="AJ7126" s="287"/>
      <c r="AK7126" s="287"/>
    </row>
    <row r="7127" spans="36:37" ht="14.25">
      <c r="AJ7127" s="287"/>
      <c r="AK7127" s="287"/>
    </row>
    <row r="7128" spans="36:37" ht="14.25">
      <c r="AJ7128" s="287"/>
      <c r="AK7128" s="287"/>
    </row>
    <row r="7129" spans="36:37" ht="14.25">
      <c r="AJ7129" s="287"/>
      <c r="AK7129" s="287"/>
    </row>
    <row r="7130" spans="36:37" ht="14.25">
      <c r="AJ7130" s="287"/>
      <c r="AK7130" s="287"/>
    </row>
    <row r="7131" spans="36:37" ht="14.25">
      <c r="AJ7131" s="287"/>
      <c r="AK7131" s="287"/>
    </row>
    <row r="7132" spans="36:37" ht="14.25">
      <c r="AJ7132" s="287"/>
      <c r="AK7132" s="287"/>
    </row>
    <row r="7133" spans="36:37" ht="14.25">
      <c r="AJ7133" s="287"/>
      <c r="AK7133" s="287"/>
    </row>
    <row r="7134" spans="36:37" ht="14.25">
      <c r="AJ7134" s="287"/>
      <c r="AK7134" s="287"/>
    </row>
    <row r="7135" spans="36:37" ht="14.25">
      <c r="AJ7135" s="287"/>
      <c r="AK7135" s="287"/>
    </row>
    <row r="7136" spans="36:37" ht="14.25">
      <c r="AJ7136" s="287"/>
      <c r="AK7136" s="287"/>
    </row>
    <row r="7137" spans="36:37" ht="14.25">
      <c r="AJ7137" s="287"/>
      <c r="AK7137" s="287"/>
    </row>
    <row r="7138" spans="36:37" ht="14.25">
      <c r="AJ7138" s="287"/>
      <c r="AK7138" s="287"/>
    </row>
    <row r="7139" spans="36:37" ht="14.25">
      <c r="AJ7139" s="287"/>
      <c r="AK7139" s="287"/>
    </row>
    <row r="7140" spans="36:37" ht="14.25">
      <c r="AJ7140" s="287"/>
      <c r="AK7140" s="287"/>
    </row>
    <row r="7141" spans="36:37" ht="14.25">
      <c r="AJ7141" s="287"/>
      <c r="AK7141" s="287"/>
    </row>
    <row r="7142" spans="36:37" ht="14.25">
      <c r="AJ7142" s="287"/>
      <c r="AK7142" s="287"/>
    </row>
    <row r="7143" spans="36:37" ht="14.25">
      <c r="AJ7143" s="287"/>
      <c r="AK7143" s="287"/>
    </row>
    <row r="7144" spans="36:37" ht="14.25">
      <c r="AJ7144" s="287"/>
      <c r="AK7144" s="287"/>
    </row>
    <row r="7145" spans="36:37" ht="14.25">
      <c r="AJ7145" s="287"/>
      <c r="AK7145" s="287"/>
    </row>
    <row r="7146" spans="36:37" ht="14.25">
      <c r="AJ7146" s="287"/>
      <c r="AK7146" s="287"/>
    </row>
    <row r="7147" spans="36:37" ht="14.25">
      <c r="AJ7147" s="287"/>
      <c r="AK7147" s="287"/>
    </row>
    <row r="7148" spans="36:37" ht="14.25">
      <c r="AJ7148" s="287"/>
      <c r="AK7148" s="287"/>
    </row>
    <row r="7149" spans="36:37" ht="14.25">
      <c r="AJ7149" s="287"/>
      <c r="AK7149" s="287"/>
    </row>
    <row r="7150" spans="36:37" ht="14.25">
      <c r="AJ7150" s="287"/>
      <c r="AK7150" s="287"/>
    </row>
    <row r="7151" spans="36:37" ht="14.25">
      <c r="AJ7151" s="287"/>
      <c r="AK7151" s="287"/>
    </row>
    <row r="7152" spans="36:37" ht="14.25">
      <c r="AJ7152" s="287"/>
      <c r="AK7152" s="287"/>
    </row>
    <row r="7153" spans="36:37" ht="14.25">
      <c r="AJ7153" s="287"/>
      <c r="AK7153" s="287"/>
    </row>
    <row r="7154" spans="36:37" ht="14.25">
      <c r="AJ7154" s="287"/>
      <c r="AK7154" s="287"/>
    </row>
    <row r="7155" spans="36:37" ht="14.25">
      <c r="AJ7155" s="287"/>
      <c r="AK7155" s="287"/>
    </row>
    <row r="7156" spans="36:37" ht="14.25">
      <c r="AJ7156" s="287"/>
      <c r="AK7156" s="287"/>
    </row>
    <row r="7157" spans="36:37" ht="14.25">
      <c r="AJ7157" s="287"/>
      <c r="AK7157" s="287"/>
    </row>
    <row r="7158" spans="36:37" ht="14.25">
      <c r="AJ7158" s="287"/>
      <c r="AK7158" s="287"/>
    </row>
    <row r="7159" spans="36:37" ht="14.25">
      <c r="AJ7159" s="287"/>
      <c r="AK7159" s="287"/>
    </row>
    <row r="7160" spans="36:37" ht="14.25">
      <c r="AJ7160" s="287"/>
      <c r="AK7160" s="287"/>
    </row>
    <row r="7161" spans="36:37" ht="14.25">
      <c r="AJ7161" s="287"/>
      <c r="AK7161" s="287"/>
    </row>
    <row r="7162" spans="36:37" ht="14.25">
      <c r="AJ7162" s="287"/>
      <c r="AK7162" s="287"/>
    </row>
    <row r="7163" spans="36:37" ht="14.25">
      <c r="AJ7163" s="287"/>
      <c r="AK7163" s="287"/>
    </row>
    <row r="7164" spans="36:37" ht="14.25">
      <c r="AJ7164" s="287"/>
      <c r="AK7164" s="287"/>
    </row>
    <row r="7165" spans="36:37" ht="14.25">
      <c r="AJ7165" s="287"/>
      <c r="AK7165" s="287"/>
    </row>
    <row r="7166" spans="36:37" ht="14.25">
      <c r="AJ7166" s="287"/>
      <c r="AK7166" s="287"/>
    </row>
    <row r="7167" spans="36:37" ht="14.25">
      <c r="AJ7167" s="287"/>
      <c r="AK7167" s="287"/>
    </row>
    <row r="7168" spans="36:37" ht="14.25">
      <c r="AJ7168" s="287"/>
      <c r="AK7168" s="287"/>
    </row>
    <row r="7169" spans="36:37" ht="14.25">
      <c r="AJ7169" s="287"/>
      <c r="AK7169" s="287"/>
    </row>
    <row r="7170" spans="36:37" ht="14.25">
      <c r="AJ7170" s="287"/>
      <c r="AK7170" s="287"/>
    </row>
    <row r="7171" spans="36:37" ht="14.25">
      <c r="AJ7171" s="287"/>
      <c r="AK7171" s="287"/>
    </row>
    <row r="7172" spans="36:37" ht="14.25">
      <c r="AJ7172" s="287"/>
      <c r="AK7172" s="287"/>
    </row>
    <row r="7173" spans="36:37" ht="14.25">
      <c r="AJ7173" s="287"/>
      <c r="AK7173" s="287"/>
    </row>
    <row r="7174" spans="36:37" ht="14.25">
      <c r="AJ7174" s="287"/>
      <c r="AK7174" s="287"/>
    </row>
    <row r="7175" spans="36:37" ht="14.25">
      <c r="AJ7175" s="287"/>
      <c r="AK7175" s="287"/>
    </row>
    <row r="7176" spans="36:37" ht="14.25">
      <c r="AJ7176" s="287"/>
      <c r="AK7176" s="287"/>
    </row>
    <row r="7177" spans="36:37" ht="14.25">
      <c r="AJ7177" s="287"/>
      <c r="AK7177" s="287"/>
    </row>
    <row r="7178" spans="36:37" ht="14.25">
      <c r="AJ7178" s="287"/>
      <c r="AK7178" s="287"/>
    </row>
    <row r="7179" spans="36:37" ht="14.25">
      <c r="AJ7179" s="287"/>
      <c r="AK7179" s="287"/>
    </row>
    <row r="7180" spans="36:37" ht="14.25">
      <c r="AJ7180" s="287"/>
      <c r="AK7180" s="287"/>
    </row>
    <row r="7181" spans="36:37" ht="14.25">
      <c r="AJ7181" s="287"/>
      <c r="AK7181" s="287"/>
    </row>
    <row r="7182" spans="36:37" ht="14.25">
      <c r="AJ7182" s="287"/>
      <c r="AK7182" s="287"/>
    </row>
    <row r="7183" spans="36:37" ht="14.25">
      <c r="AJ7183" s="287"/>
      <c r="AK7183" s="287"/>
    </row>
    <row r="7184" spans="36:37" ht="14.25">
      <c r="AJ7184" s="287"/>
      <c r="AK7184" s="287"/>
    </row>
    <row r="7185" spans="36:37" ht="14.25">
      <c r="AJ7185" s="287"/>
      <c r="AK7185" s="287"/>
    </row>
    <row r="7186" spans="36:37" ht="14.25">
      <c r="AJ7186" s="287"/>
      <c r="AK7186" s="287"/>
    </row>
    <row r="7187" spans="36:37" ht="14.25">
      <c r="AJ7187" s="287"/>
      <c r="AK7187" s="287"/>
    </row>
    <row r="7188" spans="36:37" ht="14.25">
      <c r="AJ7188" s="287"/>
      <c r="AK7188" s="287"/>
    </row>
    <row r="7189" spans="36:37" ht="14.25">
      <c r="AJ7189" s="287"/>
      <c r="AK7189" s="287"/>
    </row>
    <row r="7190" spans="36:37" ht="14.25">
      <c r="AJ7190" s="287"/>
      <c r="AK7190" s="287"/>
    </row>
    <row r="7191" spans="36:37" ht="14.25">
      <c r="AJ7191" s="287"/>
      <c r="AK7191" s="287"/>
    </row>
    <row r="7192" spans="36:37" ht="14.25">
      <c r="AJ7192" s="287"/>
      <c r="AK7192" s="287"/>
    </row>
    <row r="7193" spans="36:37" ht="14.25">
      <c r="AJ7193" s="287"/>
      <c r="AK7193" s="287"/>
    </row>
    <row r="7194" spans="36:37" ht="14.25">
      <c r="AJ7194" s="287"/>
      <c r="AK7194" s="287"/>
    </row>
    <row r="7195" spans="36:37" ht="14.25">
      <c r="AJ7195" s="287"/>
      <c r="AK7195" s="287"/>
    </row>
    <row r="7196" spans="36:37" ht="14.25">
      <c r="AJ7196" s="287"/>
      <c r="AK7196" s="287"/>
    </row>
    <row r="7197" spans="36:37" ht="14.25">
      <c r="AJ7197" s="287"/>
      <c r="AK7197" s="287"/>
    </row>
    <row r="7198" spans="36:37" ht="14.25">
      <c r="AJ7198" s="287"/>
      <c r="AK7198" s="287"/>
    </row>
    <row r="7199" spans="36:37" ht="14.25">
      <c r="AJ7199" s="287"/>
      <c r="AK7199" s="287"/>
    </row>
    <row r="7200" spans="36:37" ht="14.25">
      <c r="AJ7200" s="287"/>
      <c r="AK7200" s="287"/>
    </row>
    <row r="7201" spans="36:37" ht="14.25">
      <c r="AJ7201" s="287"/>
      <c r="AK7201" s="287"/>
    </row>
    <row r="7202" spans="36:37" ht="14.25">
      <c r="AJ7202" s="287"/>
      <c r="AK7202" s="287"/>
    </row>
    <row r="7203" spans="36:37" ht="14.25">
      <c r="AJ7203" s="287"/>
      <c r="AK7203" s="287"/>
    </row>
    <row r="7204" spans="36:37" ht="14.25">
      <c r="AJ7204" s="287"/>
      <c r="AK7204" s="287"/>
    </row>
    <row r="7205" spans="36:37" ht="14.25">
      <c r="AJ7205" s="287"/>
      <c r="AK7205" s="287"/>
    </row>
    <row r="7206" spans="36:37" ht="14.25">
      <c r="AJ7206" s="287"/>
      <c r="AK7206" s="287"/>
    </row>
    <row r="7207" spans="36:37" ht="14.25">
      <c r="AJ7207" s="287"/>
      <c r="AK7207" s="287"/>
    </row>
    <row r="7208" spans="36:37" ht="14.25">
      <c r="AJ7208" s="287"/>
      <c r="AK7208" s="287"/>
    </row>
    <row r="7209" spans="36:37" ht="14.25">
      <c r="AJ7209" s="287"/>
      <c r="AK7209" s="287"/>
    </row>
    <row r="7210" spans="36:37" ht="14.25">
      <c r="AJ7210" s="287"/>
      <c r="AK7210" s="287"/>
    </row>
    <row r="7211" spans="36:37" ht="14.25">
      <c r="AJ7211" s="287"/>
      <c r="AK7211" s="287"/>
    </row>
    <row r="7212" spans="36:37" ht="14.25">
      <c r="AJ7212" s="287"/>
      <c r="AK7212" s="287"/>
    </row>
    <row r="7213" spans="36:37" ht="14.25">
      <c r="AJ7213" s="287"/>
      <c r="AK7213" s="287"/>
    </row>
    <row r="7214" spans="36:37" ht="14.25">
      <c r="AJ7214" s="287"/>
      <c r="AK7214" s="287"/>
    </row>
    <row r="7215" spans="36:37" ht="14.25">
      <c r="AJ7215" s="287"/>
      <c r="AK7215" s="287"/>
    </row>
    <row r="7216" spans="36:37" ht="14.25">
      <c r="AJ7216" s="287"/>
      <c r="AK7216" s="287"/>
    </row>
    <row r="7217" spans="36:37" ht="14.25">
      <c r="AJ7217" s="287"/>
      <c r="AK7217" s="287"/>
    </row>
    <row r="7218" spans="36:37" ht="14.25">
      <c r="AJ7218" s="287"/>
      <c r="AK7218" s="287"/>
    </row>
    <row r="7219" spans="36:37" ht="14.25">
      <c r="AJ7219" s="287"/>
      <c r="AK7219" s="287"/>
    </row>
    <row r="7220" spans="36:37" ht="14.25">
      <c r="AJ7220" s="287"/>
      <c r="AK7220" s="287"/>
    </row>
    <row r="7221" spans="36:37" ht="14.25">
      <c r="AJ7221" s="287"/>
      <c r="AK7221" s="287"/>
    </row>
    <row r="7222" spans="36:37" ht="14.25">
      <c r="AJ7222" s="287"/>
      <c r="AK7222" s="287"/>
    </row>
    <row r="7223" spans="36:37" ht="14.25">
      <c r="AJ7223" s="287"/>
      <c r="AK7223" s="287"/>
    </row>
    <row r="7224" spans="36:37" ht="14.25">
      <c r="AJ7224" s="287"/>
      <c r="AK7224" s="287"/>
    </row>
    <row r="7225" spans="36:37" ht="14.25">
      <c r="AJ7225" s="287"/>
      <c r="AK7225" s="287"/>
    </row>
    <row r="7226" spans="36:37" ht="14.25">
      <c r="AJ7226" s="287"/>
      <c r="AK7226" s="287"/>
    </row>
    <row r="7227" spans="36:37" ht="14.25">
      <c r="AJ7227" s="287"/>
      <c r="AK7227" s="287"/>
    </row>
    <row r="7228" spans="36:37" ht="14.25">
      <c r="AJ7228" s="287"/>
      <c r="AK7228" s="287"/>
    </row>
    <row r="7229" spans="36:37" ht="14.25">
      <c r="AJ7229" s="287"/>
      <c r="AK7229" s="287"/>
    </row>
    <row r="7230" spans="36:37" ht="14.25">
      <c r="AJ7230" s="287"/>
      <c r="AK7230" s="287"/>
    </row>
    <row r="7231" spans="36:37" ht="14.25">
      <c r="AJ7231" s="287"/>
      <c r="AK7231" s="287"/>
    </row>
    <row r="7232" spans="36:37" ht="14.25">
      <c r="AJ7232" s="287"/>
      <c r="AK7232" s="287"/>
    </row>
    <row r="7233" spans="36:37" ht="14.25">
      <c r="AJ7233" s="287"/>
      <c r="AK7233" s="287"/>
    </row>
    <row r="7234" spans="36:37" ht="14.25">
      <c r="AJ7234" s="287"/>
      <c r="AK7234" s="287"/>
    </row>
    <row r="7235" spans="36:37" ht="14.25">
      <c r="AJ7235" s="287"/>
      <c r="AK7235" s="287"/>
    </row>
    <row r="7236" spans="36:37" ht="14.25">
      <c r="AJ7236" s="287"/>
      <c r="AK7236" s="287"/>
    </row>
    <row r="7237" spans="36:37" ht="14.25">
      <c r="AJ7237" s="287"/>
      <c r="AK7237" s="287"/>
    </row>
    <row r="7238" spans="36:37" ht="14.25">
      <c r="AJ7238" s="287"/>
      <c r="AK7238" s="287"/>
    </row>
    <row r="7239" spans="36:37" ht="14.25">
      <c r="AJ7239" s="287"/>
      <c r="AK7239" s="287"/>
    </row>
    <row r="7240" spans="36:37" ht="14.25">
      <c r="AJ7240" s="287"/>
      <c r="AK7240" s="287"/>
    </row>
    <row r="7241" spans="36:37" ht="14.25">
      <c r="AJ7241" s="287"/>
      <c r="AK7241" s="287"/>
    </row>
    <row r="7242" spans="36:37" ht="14.25">
      <c r="AJ7242" s="287"/>
      <c r="AK7242" s="287"/>
    </row>
    <row r="7243" spans="36:37" ht="14.25">
      <c r="AJ7243" s="287"/>
      <c r="AK7243" s="287"/>
    </row>
    <row r="7244" spans="36:37" ht="14.25">
      <c r="AJ7244" s="287"/>
      <c r="AK7244" s="287"/>
    </row>
    <row r="7245" spans="36:37" ht="14.25">
      <c r="AJ7245" s="287"/>
      <c r="AK7245" s="287"/>
    </row>
    <row r="7246" spans="36:37" ht="14.25">
      <c r="AJ7246" s="287"/>
      <c r="AK7246" s="287"/>
    </row>
    <row r="7247" spans="36:37" ht="14.25">
      <c r="AJ7247" s="287"/>
      <c r="AK7247" s="287"/>
    </row>
    <row r="7248" spans="36:37" ht="14.25">
      <c r="AJ7248" s="287"/>
      <c r="AK7248" s="287"/>
    </row>
    <row r="7249" spans="36:37" ht="14.25">
      <c r="AJ7249" s="287"/>
      <c r="AK7249" s="287"/>
    </row>
    <row r="7250" spans="36:37" ht="14.25">
      <c r="AJ7250" s="287"/>
      <c r="AK7250" s="287"/>
    </row>
    <row r="7251" spans="36:37" ht="14.25">
      <c r="AJ7251" s="287"/>
      <c r="AK7251" s="287"/>
    </row>
    <row r="7252" spans="36:37" ht="14.25">
      <c r="AJ7252" s="287"/>
      <c r="AK7252" s="287"/>
    </row>
    <row r="7253" spans="36:37" ht="14.25">
      <c r="AJ7253" s="287"/>
      <c r="AK7253" s="287"/>
    </row>
    <row r="7254" spans="36:37" ht="14.25">
      <c r="AJ7254" s="287"/>
      <c r="AK7254" s="287"/>
    </row>
    <row r="7255" spans="36:37" ht="14.25">
      <c r="AJ7255" s="287"/>
      <c r="AK7255" s="287"/>
    </row>
    <row r="7256" spans="36:37" ht="14.25">
      <c r="AJ7256" s="287"/>
      <c r="AK7256" s="287"/>
    </row>
    <row r="7257" spans="36:37" ht="14.25">
      <c r="AJ7257" s="287"/>
      <c r="AK7257" s="287"/>
    </row>
    <row r="7258" spans="36:37" ht="14.25">
      <c r="AJ7258" s="287"/>
      <c r="AK7258" s="287"/>
    </row>
    <row r="7259" spans="36:37" ht="14.25">
      <c r="AJ7259" s="287"/>
      <c r="AK7259" s="287"/>
    </row>
    <row r="7260" spans="36:37" ht="14.25">
      <c r="AJ7260" s="287"/>
      <c r="AK7260" s="287"/>
    </row>
    <row r="7261" spans="36:37" ht="14.25">
      <c r="AJ7261" s="287"/>
      <c r="AK7261" s="287"/>
    </row>
    <row r="7262" spans="36:37" ht="14.25">
      <c r="AJ7262" s="287"/>
      <c r="AK7262" s="287"/>
    </row>
    <row r="7263" spans="36:37" ht="14.25">
      <c r="AJ7263" s="287"/>
      <c r="AK7263" s="287"/>
    </row>
    <row r="7264" spans="36:37" ht="14.25">
      <c r="AJ7264" s="287"/>
      <c r="AK7264" s="287"/>
    </row>
    <row r="7265" spans="36:37" ht="14.25">
      <c r="AJ7265" s="287"/>
      <c r="AK7265" s="287"/>
    </row>
    <row r="7266" spans="36:37" ht="14.25">
      <c r="AJ7266" s="287"/>
      <c r="AK7266" s="287"/>
    </row>
    <row r="7267" spans="36:37" ht="14.25">
      <c r="AJ7267" s="287"/>
      <c r="AK7267" s="287"/>
    </row>
    <row r="7268" spans="36:37" ht="14.25">
      <c r="AJ7268" s="287"/>
      <c r="AK7268" s="287"/>
    </row>
    <row r="7269" spans="36:37" ht="14.25">
      <c r="AJ7269" s="287"/>
      <c r="AK7269" s="287"/>
    </row>
    <row r="7270" spans="36:37" ht="14.25">
      <c r="AJ7270" s="287"/>
      <c r="AK7270" s="287"/>
    </row>
    <row r="7271" spans="36:37" ht="14.25">
      <c r="AJ7271" s="287"/>
      <c r="AK7271" s="287"/>
    </row>
    <row r="7272" spans="36:37" ht="14.25">
      <c r="AJ7272" s="287"/>
      <c r="AK7272" s="287"/>
    </row>
    <row r="7273" spans="36:37" ht="14.25">
      <c r="AJ7273" s="287"/>
      <c r="AK7273" s="287"/>
    </row>
    <row r="7274" spans="36:37" ht="14.25">
      <c r="AJ7274" s="287"/>
      <c r="AK7274" s="287"/>
    </row>
    <row r="7275" spans="36:37" ht="14.25">
      <c r="AJ7275" s="287"/>
      <c r="AK7275" s="287"/>
    </row>
    <row r="7276" spans="36:37" ht="14.25">
      <c r="AJ7276" s="287"/>
      <c r="AK7276" s="287"/>
    </row>
    <row r="7277" spans="36:37" ht="14.25">
      <c r="AJ7277" s="287"/>
      <c r="AK7277" s="287"/>
    </row>
    <row r="7278" spans="36:37" ht="14.25">
      <c r="AJ7278" s="287"/>
      <c r="AK7278" s="287"/>
    </row>
    <row r="7279" spans="36:37" ht="14.25">
      <c r="AJ7279" s="287"/>
      <c r="AK7279" s="287"/>
    </row>
    <row r="7280" spans="36:37" ht="14.25">
      <c r="AJ7280" s="287"/>
      <c r="AK7280" s="287"/>
    </row>
    <row r="7281" spans="36:37" ht="14.25">
      <c r="AJ7281" s="287"/>
      <c r="AK7281" s="287"/>
    </row>
    <row r="7282" spans="36:37" ht="14.25">
      <c r="AJ7282" s="287"/>
      <c r="AK7282" s="287"/>
    </row>
    <row r="7283" spans="36:37" ht="14.25">
      <c r="AJ7283" s="287"/>
      <c r="AK7283" s="287"/>
    </row>
    <row r="7284" spans="36:37" ht="14.25">
      <c r="AJ7284" s="287"/>
      <c r="AK7284" s="287"/>
    </row>
    <row r="7285" spans="36:37" ht="14.25">
      <c r="AJ7285" s="287"/>
      <c r="AK7285" s="287"/>
    </row>
    <row r="7286" spans="36:37" ht="14.25">
      <c r="AJ7286" s="287"/>
      <c r="AK7286" s="287"/>
    </row>
    <row r="7287" spans="36:37" ht="14.25">
      <c r="AJ7287" s="287"/>
      <c r="AK7287" s="287"/>
    </row>
    <row r="7288" spans="36:37" ht="14.25">
      <c r="AJ7288" s="287"/>
      <c r="AK7288" s="287"/>
    </row>
    <row r="7289" spans="36:37" ht="14.25">
      <c r="AJ7289" s="287"/>
      <c r="AK7289" s="287"/>
    </row>
    <row r="7290" spans="36:37" ht="14.25">
      <c r="AJ7290" s="287"/>
      <c r="AK7290" s="287"/>
    </row>
    <row r="7291" spans="36:37" ht="14.25">
      <c r="AJ7291" s="287"/>
      <c r="AK7291" s="287"/>
    </row>
    <row r="7292" spans="36:37" ht="14.25">
      <c r="AJ7292" s="287"/>
      <c r="AK7292" s="287"/>
    </row>
    <row r="7293" spans="36:37" ht="14.25">
      <c r="AJ7293" s="287"/>
      <c r="AK7293" s="287"/>
    </row>
    <row r="7294" spans="36:37" ht="14.25">
      <c r="AJ7294" s="287"/>
      <c r="AK7294" s="287"/>
    </row>
    <row r="7295" spans="36:37" ht="14.25">
      <c r="AJ7295" s="287"/>
      <c r="AK7295" s="287"/>
    </row>
    <row r="7296" spans="36:37" ht="14.25">
      <c r="AJ7296" s="287"/>
      <c r="AK7296" s="287"/>
    </row>
    <row r="7297" spans="36:37" ht="14.25">
      <c r="AJ7297" s="287"/>
      <c r="AK7297" s="287"/>
    </row>
    <row r="7298" spans="36:37" ht="14.25">
      <c r="AJ7298" s="287"/>
      <c r="AK7298" s="287"/>
    </row>
    <row r="7299" spans="36:37" ht="14.25">
      <c r="AJ7299" s="287"/>
      <c r="AK7299" s="287"/>
    </row>
    <row r="7300" spans="36:37" ht="14.25">
      <c r="AJ7300" s="287"/>
      <c r="AK7300" s="287"/>
    </row>
    <row r="7301" spans="36:37" ht="14.25">
      <c r="AJ7301" s="287"/>
      <c r="AK7301" s="287"/>
    </row>
    <row r="7302" spans="36:37" ht="14.25">
      <c r="AJ7302" s="287"/>
      <c r="AK7302" s="287"/>
    </row>
    <row r="7303" spans="36:37" ht="14.25">
      <c r="AJ7303" s="287"/>
      <c r="AK7303" s="287"/>
    </row>
    <row r="7304" spans="36:37" ht="14.25">
      <c r="AJ7304" s="287"/>
      <c r="AK7304" s="287"/>
    </row>
    <row r="7305" spans="36:37" ht="14.25">
      <c r="AJ7305" s="287"/>
      <c r="AK7305" s="287"/>
    </row>
    <row r="7306" spans="36:37" ht="14.25">
      <c r="AJ7306" s="287"/>
      <c r="AK7306" s="287"/>
    </row>
    <row r="7307" spans="36:37" ht="14.25">
      <c r="AJ7307" s="287"/>
      <c r="AK7307" s="287"/>
    </row>
    <row r="7308" spans="36:37" ht="14.25">
      <c r="AJ7308" s="287"/>
      <c r="AK7308" s="287"/>
    </row>
    <row r="7309" spans="36:37" ht="14.25">
      <c r="AJ7309" s="287"/>
      <c r="AK7309" s="287"/>
    </row>
    <row r="7310" spans="36:37" ht="14.25">
      <c r="AJ7310" s="287"/>
      <c r="AK7310" s="287"/>
    </row>
    <row r="7311" spans="36:37" ht="14.25">
      <c r="AJ7311" s="287"/>
      <c r="AK7311" s="287"/>
    </row>
    <row r="7312" spans="36:37" ht="14.25">
      <c r="AJ7312" s="287"/>
      <c r="AK7312" s="287"/>
    </row>
    <row r="7313" spans="36:37" ht="14.25">
      <c r="AJ7313" s="287"/>
      <c r="AK7313" s="287"/>
    </row>
    <row r="7314" spans="36:37" ht="14.25">
      <c r="AJ7314" s="287"/>
      <c r="AK7314" s="287"/>
    </row>
    <row r="7315" spans="36:37" ht="14.25">
      <c r="AJ7315" s="287"/>
      <c r="AK7315" s="287"/>
    </row>
    <row r="7316" spans="36:37" ht="14.25">
      <c r="AJ7316" s="287"/>
      <c r="AK7316" s="287"/>
    </row>
    <row r="7317" spans="36:37" ht="14.25">
      <c r="AJ7317" s="287"/>
      <c r="AK7317" s="287"/>
    </row>
    <row r="7318" spans="36:37" ht="14.25">
      <c r="AJ7318" s="287"/>
      <c r="AK7318" s="287"/>
    </row>
    <row r="7319" spans="36:37" ht="14.25">
      <c r="AJ7319" s="287"/>
      <c r="AK7319" s="287"/>
    </row>
    <row r="7320" spans="36:37" ht="14.25">
      <c r="AJ7320" s="287"/>
      <c r="AK7320" s="287"/>
    </row>
    <row r="7321" spans="36:37" ht="14.25">
      <c r="AJ7321" s="287"/>
      <c r="AK7321" s="287"/>
    </row>
    <row r="7322" spans="36:37" ht="14.25">
      <c r="AJ7322" s="287"/>
      <c r="AK7322" s="287"/>
    </row>
    <row r="7323" spans="36:37" ht="14.25">
      <c r="AJ7323" s="287"/>
      <c r="AK7323" s="287"/>
    </row>
    <row r="7324" spans="36:37" ht="14.25">
      <c r="AJ7324" s="287"/>
      <c r="AK7324" s="287"/>
    </row>
    <row r="7325" spans="36:37" ht="14.25">
      <c r="AJ7325" s="287"/>
      <c r="AK7325" s="287"/>
    </row>
    <row r="7326" spans="36:37" ht="14.25">
      <c r="AJ7326" s="287"/>
      <c r="AK7326" s="287"/>
    </row>
    <row r="7327" spans="36:37" ht="14.25">
      <c r="AJ7327" s="287"/>
      <c r="AK7327" s="287"/>
    </row>
    <row r="7328" spans="36:37" ht="14.25">
      <c r="AJ7328" s="287"/>
      <c r="AK7328" s="287"/>
    </row>
    <row r="7329" spans="36:37" ht="14.25">
      <c r="AJ7329" s="287"/>
      <c r="AK7329" s="287"/>
    </row>
    <row r="7330" spans="36:37" ht="14.25">
      <c r="AJ7330" s="287"/>
      <c r="AK7330" s="287"/>
    </row>
    <row r="7331" spans="36:37" ht="14.25">
      <c r="AJ7331" s="287"/>
      <c r="AK7331" s="287"/>
    </row>
    <row r="7332" spans="36:37" ht="14.25">
      <c r="AJ7332" s="287"/>
      <c r="AK7332" s="287"/>
    </row>
    <row r="7333" spans="36:37" ht="14.25">
      <c r="AJ7333" s="287"/>
      <c r="AK7333" s="287"/>
    </row>
    <row r="7334" spans="36:37" ht="14.25">
      <c r="AJ7334" s="287"/>
      <c r="AK7334" s="287"/>
    </row>
    <row r="7335" spans="36:37" ht="14.25">
      <c r="AJ7335" s="287"/>
      <c r="AK7335" s="287"/>
    </row>
    <row r="7336" spans="36:37" ht="14.25">
      <c r="AJ7336" s="287"/>
      <c r="AK7336" s="287"/>
    </row>
    <row r="7337" spans="36:37" ht="14.25">
      <c r="AJ7337" s="287"/>
      <c r="AK7337" s="287"/>
    </row>
    <row r="7338" spans="36:37" ht="14.25">
      <c r="AJ7338" s="287"/>
      <c r="AK7338" s="287"/>
    </row>
    <row r="7339" spans="36:37" ht="14.25">
      <c r="AJ7339" s="287"/>
      <c r="AK7339" s="287"/>
    </row>
    <row r="7340" spans="36:37" ht="14.25">
      <c r="AJ7340" s="287"/>
      <c r="AK7340" s="287"/>
    </row>
    <row r="7341" spans="36:37" ht="14.25">
      <c r="AJ7341" s="287"/>
      <c r="AK7341" s="287"/>
    </row>
    <row r="7342" spans="36:37" ht="14.25">
      <c r="AJ7342" s="287"/>
      <c r="AK7342" s="287"/>
    </row>
    <row r="7343" spans="36:37" ht="14.25">
      <c r="AJ7343" s="287"/>
      <c r="AK7343" s="287"/>
    </row>
    <row r="7344" spans="36:37" ht="14.25">
      <c r="AJ7344" s="287"/>
      <c r="AK7344" s="287"/>
    </row>
    <row r="7345" spans="36:37" ht="14.25">
      <c r="AJ7345" s="287"/>
      <c r="AK7345" s="287"/>
    </row>
    <row r="7346" spans="36:37" ht="14.25">
      <c r="AJ7346" s="287"/>
      <c r="AK7346" s="287"/>
    </row>
    <row r="7347" spans="36:37" ht="14.25">
      <c r="AJ7347" s="287"/>
      <c r="AK7347" s="287"/>
    </row>
    <row r="7348" spans="36:37" ht="14.25">
      <c r="AJ7348" s="287"/>
      <c r="AK7348" s="287"/>
    </row>
    <row r="7349" spans="36:37" ht="14.25">
      <c r="AJ7349" s="287"/>
      <c r="AK7349" s="287"/>
    </row>
    <row r="7350" spans="36:37" ht="14.25">
      <c r="AJ7350" s="287"/>
      <c r="AK7350" s="287"/>
    </row>
    <row r="7351" spans="36:37" ht="14.25">
      <c r="AJ7351" s="287"/>
      <c r="AK7351" s="287"/>
    </row>
    <row r="7352" spans="36:37" ht="14.25">
      <c r="AJ7352" s="287"/>
      <c r="AK7352" s="287"/>
    </row>
    <row r="7353" spans="36:37" ht="14.25">
      <c r="AJ7353" s="287"/>
      <c r="AK7353" s="287"/>
    </row>
    <row r="7354" spans="36:37" ht="14.25">
      <c r="AJ7354" s="287"/>
      <c r="AK7354" s="287"/>
    </row>
    <row r="7355" spans="36:37" ht="14.25">
      <c r="AJ7355" s="287"/>
      <c r="AK7355" s="287"/>
    </row>
    <row r="7356" spans="36:37" ht="14.25">
      <c r="AJ7356" s="287"/>
      <c r="AK7356" s="287"/>
    </row>
    <row r="7357" spans="36:37" ht="14.25">
      <c r="AJ7357" s="287"/>
      <c r="AK7357" s="287"/>
    </row>
    <row r="7358" spans="36:37" ht="14.25">
      <c r="AJ7358" s="287"/>
      <c r="AK7358" s="287"/>
    </row>
    <row r="7359" spans="36:37" ht="14.25">
      <c r="AJ7359" s="287"/>
      <c r="AK7359" s="287"/>
    </row>
    <row r="7360" spans="36:37" ht="14.25">
      <c r="AJ7360" s="287"/>
      <c r="AK7360" s="287"/>
    </row>
    <row r="7361" spans="36:37" ht="14.25">
      <c r="AJ7361" s="287"/>
      <c r="AK7361" s="287"/>
    </row>
    <row r="7362" spans="36:37" ht="14.25">
      <c r="AJ7362" s="287"/>
      <c r="AK7362" s="287"/>
    </row>
    <row r="7363" spans="36:37" ht="14.25">
      <c r="AJ7363" s="287"/>
      <c r="AK7363" s="287"/>
    </row>
    <row r="7364" spans="36:37" ht="14.25">
      <c r="AJ7364" s="287"/>
      <c r="AK7364" s="287"/>
    </row>
    <row r="7365" spans="36:37" ht="14.25">
      <c r="AJ7365" s="287"/>
      <c r="AK7365" s="287"/>
    </row>
    <row r="7366" spans="36:37" ht="14.25">
      <c r="AJ7366" s="287"/>
      <c r="AK7366" s="287"/>
    </row>
    <row r="7367" spans="36:37" ht="14.25">
      <c r="AJ7367" s="287"/>
      <c r="AK7367" s="287"/>
    </row>
    <row r="7368" spans="36:37" ht="14.25">
      <c r="AJ7368" s="287"/>
      <c r="AK7368" s="287"/>
    </row>
    <row r="7369" spans="36:37" ht="14.25">
      <c r="AJ7369" s="287"/>
      <c r="AK7369" s="287"/>
    </row>
    <row r="7370" spans="36:37" ht="14.25">
      <c r="AJ7370" s="287"/>
      <c r="AK7370" s="287"/>
    </row>
    <row r="7371" spans="36:37" ht="14.25">
      <c r="AJ7371" s="287"/>
      <c r="AK7371" s="287"/>
    </row>
    <row r="7372" spans="36:37" ht="14.25">
      <c r="AJ7372" s="287"/>
      <c r="AK7372" s="287"/>
    </row>
    <row r="7373" spans="36:37" ht="14.25">
      <c r="AJ7373" s="287"/>
      <c r="AK7373" s="287"/>
    </row>
    <row r="7374" spans="36:37" ht="14.25">
      <c r="AJ7374" s="287"/>
      <c r="AK7374" s="287"/>
    </row>
    <row r="7375" spans="36:37" ht="14.25">
      <c r="AJ7375" s="287"/>
      <c r="AK7375" s="287"/>
    </row>
    <row r="7376" spans="36:37" ht="14.25">
      <c r="AJ7376" s="287"/>
      <c r="AK7376" s="287"/>
    </row>
    <row r="7377" spans="36:37" ht="14.25">
      <c r="AJ7377" s="287"/>
      <c r="AK7377" s="287"/>
    </row>
    <row r="7378" spans="36:37" ht="14.25">
      <c r="AJ7378" s="287"/>
      <c r="AK7378" s="287"/>
    </row>
    <row r="7379" spans="36:37" ht="14.25">
      <c r="AJ7379" s="287"/>
      <c r="AK7379" s="287"/>
    </row>
    <row r="7380" spans="36:37" ht="14.25">
      <c r="AJ7380" s="287"/>
      <c r="AK7380" s="287"/>
    </row>
    <row r="7381" spans="36:37" ht="14.25">
      <c r="AJ7381" s="287"/>
      <c r="AK7381" s="287"/>
    </row>
    <row r="7382" spans="36:37" ht="14.25">
      <c r="AJ7382" s="287"/>
      <c r="AK7382" s="287"/>
    </row>
    <row r="7383" spans="36:37" ht="14.25">
      <c r="AJ7383" s="287"/>
      <c r="AK7383" s="287"/>
    </row>
    <row r="7384" spans="36:37" ht="14.25">
      <c r="AJ7384" s="287"/>
      <c r="AK7384" s="287"/>
    </row>
    <row r="7385" spans="36:37" ht="14.25">
      <c r="AJ7385" s="287"/>
      <c r="AK7385" s="287"/>
    </row>
    <row r="7386" spans="36:37" ht="14.25">
      <c r="AJ7386" s="287"/>
      <c r="AK7386" s="287"/>
    </row>
    <row r="7387" spans="36:37" ht="14.25">
      <c r="AJ7387" s="287"/>
      <c r="AK7387" s="287"/>
    </row>
    <row r="7388" spans="36:37" ht="14.25">
      <c r="AJ7388" s="287"/>
      <c r="AK7388" s="287"/>
    </row>
    <row r="7389" spans="36:37" ht="14.25">
      <c r="AJ7389" s="287"/>
      <c r="AK7389" s="287"/>
    </row>
    <row r="7390" spans="36:37" ht="14.25">
      <c r="AJ7390" s="287"/>
      <c r="AK7390" s="287"/>
    </row>
    <row r="7391" spans="36:37" ht="14.25">
      <c r="AJ7391" s="287"/>
      <c r="AK7391" s="287"/>
    </row>
    <row r="7392" spans="36:37" ht="14.25">
      <c r="AJ7392" s="287"/>
      <c r="AK7392" s="287"/>
    </row>
    <row r="7393" spans="36:37" ht="14.25">
      <c r="AJ7393" s="287"/>
      <c r="AK7393" s="287"/>
    </row>
    <row r="7394" spans="36:37" ht="14.25">
      <c r="AJ7394" s="287"/>
      <c r="AK7394" s="287"/>
    </row>
    <row r="7395" spans="36:37" ht="14.25">
      <c r="AJ7395" s="287"/>
      <c r="AK7395" s="287"/>
    </row>
    <row r="7396" spans="36:37" ht="14.25">
      <c r="AJ7396" s="287"/>
      <c r="AK7396" s="287"/>
    </row>
    <row r="7397" spans="36:37" ht="14.25">
      <c r="AJ7397" s="287"/>
      <c r="AK7397" s="287"/>
    </row>
    <row r="7398" spans="36:37" ht="14.25">
      <c r="AJ7398" s="287"/>
      <c r="AK7398" s="287"/>
    </row>
    <row r="7399" spans="36:37" ht="14.25">
      <c r="AJ7399" s="287"/>
      <c r="AK7399" s="287"/>
    </row>
    <row r="7400" spans="36:37" ht="14.25">
      <c r="AJ7400" s="287"/>
      <c r="AK7400" s="287"/>
    </row>
    <row r="7401" spans="36:37" ht="14.25">
      <c r="AJ7401" s="287"/>
      <c r="AK7401" s="287"/>
    </row>
    <row r="7402" spans="36:37" ht="14.25">
      <c r="AJ7402" s="287"/>
      <c r="AK7402" s="287"/>
    </row>
    <row r="7403" spans="36:37" ht="14.25">
      <c r="AJ7403" s="287"/>
      <c r="AK7403" s="287"/>
    </row>
    <row r="7404" spans="36:37" ht="14.25">
      <c r="AJ7404" s="287"/>
      <c r="AK7404" s="287"/>
    </row>
    <row r="7405" spans="36:37" ht="14.25">
      <c r="AJ7405" s="287"/>
      <c r="AK7405" s="287"/>
    </row>
    <row r="7406" spans="36:37" ht="14.25">
      <c r="AJ7406" s="287"/>
      <c r="AK7406" s="287"/>
    </row>
    <row r="7407" spans="36:37" ht="14.25">
      <c r="AJ7407" s="287"/>
      <c r="AK7407" s="287"/>
    </row>
    <row r="7408" spans="36:37" ht="14.25">
      <c r="AJ7408" s="287"/>
      <c r="AK7408" s="287"/>
    </row>
    <row r="7409" spans="36:37" ht="14.25">
      <c r="AJ7409" s="287"/>
      <c r="AK7409" s="287"/>
    </row>
    <row r="7410" spans="36:37" ht="14.25">
      <c r="AJ7410" s="287"/>
      <c r="AK7410" s="287"/>
    </row>
    <row r="7411" spans="36:37" ht="14.25">
      <c r="AJ7411" s="287"/>
      <c r="AK7411" s="287"/>
    </row>
    <row r="7412" spans="36:37" ht="14.25">
      <c r="AJ7412" s="287"/>
      <c r="AK7412" s="287"/>
    </row>
    <row r="7413" spans="36:37" ht="14.25">
      <c r="AJ7413" s="287"/>
      <c r="AK7413" s="287"/>
    </row>
    <row r="7414" spans="36:37" ht="14.25">
      <c r="AJ7414" s="287"/>
      <c r="AK7414" s="287"/>
    </row>
    <row r="7415" spans="36:37" ht="14.25">
      <c r="AJ7415" s="287"/>
      <c r="AK7415" s="287"/>
    </row>
    <row r="7416" spans="36:37" ht="14.25">
      <c r="AJ7416" s="287"/>
      <c r="AK7416" s="287"/>
    </row>
    <row r="7417" spans="36:37" ht="14.25">
      <c r="AJ7417" s="287"/>
      <c r="AK7417" s="287"/>
    </row>
    <row r="7418" spans="36:37" ht="14.25">
      <c r="AJ7418" s="287"/>
      <c r="AK7418" s="287"/>
    </row>
    <row r="7419" spans="36:37" ht="14.25">
      <c r="AJ7419" s="287"/>
      <c r="AK7419" s="287"/>
    </row>
    <row r="7420" spans="36:37" ht="14.25">
      <c r="AJ7420" s="287"/>
      <c r="AK7420" s="287"/>
    </row>
    <row r="7421" spans="36:37" ht="14.25">
      <c r="AJ7421" s="287"/>
      <c r="AK7421" s="287"/>
    </row>
    <row r="7422" spans="36:37" ht="14.25">
      <c r="AJ7422" s="287"/>
      <c r="AK7422" s="287"/>
    </row>
    <row r="7423" spans="36:37" ht="14.25">
      <c r="AJ7423" s="287"/>
      <c r="AK7423" s="287"/>
    </row>
    <row r="7424" spans="36:37" ht="14.25">
      <c r="AJ7424" s="287"/>
      <c r="AK7424" s="287"/>
    </row>
    <row r="7425" spans="36:37" ht="14.25">
      <c r="AJ7425" s="287"/>
      <c r="AK7425" s="287"/>
    </row>
    <row r="7426" spans="36:37" ht="14.25">
      <c r="AJ7426" s="287"/>
      <c r="AK7426" s="287"/>
    </row>
    <row r="7427" spans="36:37" ht="14.25">
      <c r="AJ7427" s="287"/>
      <c r="AK7427" s="287"/>
    </row>
    <row r="7428" spans="36:37" ht="14.25">
      <c r="AJ7428" s="287"/>
      <c r="AK7428" s="287"/>
    </row>
    <row r="7429" spans="36:37" ht="14.25">
      <c r="AJ7429" s="287"/>
      <c r="AK7429" s="287"/>
    </row>
    <row r="7430" spans="36:37" ht="14.25">
      <c r="AJ7430" s="287"/>
      <c r="AK7430" s="287"/>
    </row>
    <row r="7431" spans="36:37" ht="14.25">
      <c r="AJ7431" s="287"/>
      <c r="AK7431" s="287"/>
    </row>
    <row r="7432" spans="36:37" ht="14.25">
      <c r="AJ7432" s="287"/>
      <c r="AK7432" s="287"/>
    </row>
    <row r="7433" spans="36:37" ht="14.25">
      <c r="AJ7433" s="287"/>
      <c r="AK7433" s="287"/>
    </row>
    <row r="7434" spans="36:37" ht="14.25">
      <c r="AJ7434" s="287"/>
      <c r="AK7434" s="287"/>
    </row>
    <row r="7435" spans="36:37" ht="14.25">
      <c r="AJ7435" s="287"/>
      <c r="AK7435" s="287"/>
    </row>
    <row r="7436" spans="36:37" ht="14.25">
      <c r="AJ7436" s="287"/>
      <c r="AK7436" s="287"/>
    </row>
    <row r="7437" spans="36:37" ht="14.25">
      <c r="AJ7437" s="287"/>
      <c r="AK7437" s="287"/>
    </row>
    <row r="7438" spans="36:37" ht="14.25">
      <c r="AJ7438" s="287"/>
      <c r="AK7438" s="287"/>
    </row>
    <row r="7439" spans="36:37" ht="14.25">
      <c r="AJ7439" s="287"/>
      <c r="AK7439" s="287"/>
    </row>
    <row r="7440" spans="36:37" ht="14.25">
      <c r="AJ7440" s="287"/>
      <c r="AK7440" s="287"/>
    </row>
    <row r="7441" spans="36:37" ht="14.25">
      <c r="AJ7441" s="287"/>
      <c r="AK7441" s="287"/>
    </row>
    <row r="7442" spans="36:37" ht="14.25">
      <c r="AJ7442" s="287"/>
      <c r="AK7442" s="287"/>
    </row>
    <row r="7443" spans="36:37" ht="14.25">
      <c r="AJ7443" s="287"/>
      <c r="AK7443" s="287"/>
    </row>
    <row r="7444" spans="36:37" ht="14.25">
      <c r="AJ7444" s="287"/>
      <c r="AK7444" s="287"/>
    </row>
    <row r="7445" spans="36:37" ht="14.25">
      <c r="AJ7445" s="287"/>
      <c r="AK7445" s="287"/>
    </row>
    <row r="7446" spans="36:37" ht="14.25">
      <c r="AJ7446" s="287"/>
      <c r="AK7446" s="287"/>
    </row>
    <row r="7447" spans="36:37" ht="14.25">
      <c r="AJ7447" s="287"/>
      <c r="AK7447" s="287"/>
    </row>
    <row r="7448" spans="36:37" ht="14.25">
      <c r="AJ7448" s="287"/>
      <c r="AK7448" s="287"/>
    </row>
    <row r="7449" spans="36:37" ht="14.25">
      <c r="AJ7449" s="287"/>
      <c r="AK7449" s="287"/>
    </row>
    <row r="7450" spans="36:37" ht="14.25">
      <c r="AJ7450" s="287"/>
      <c r="AK7450" s="287"/>
    </row>
    <row r="7451" spans="36:37" ht="14.25">
      <c r="AJ7451" s="287"/>
      <c r="AK7451" s="287"/>
    </row>
    <row r="7452" spans="36:37" ht="14.25">
      <c r="AJ7452" s="287"/>
      <c r="AK7452" s="287"/>
    </row>
    <row r="7453" spans="36:37" ht="14.25">
      <c r="AJ7453" s="287"/>
      <c r="AK7453" s="287"/>
    </row>
    <row r="7454" spans="36:37" ht="14.25">
      <c r="AJ7454" s="287"/>
      <c r="AK7454" s="287"/>
    </row>
    <row r="7455" spans="36:37" ht="14.25">
      <c r="AJ7455" s="287"/>
      <c r="AK7455" s="287"/>
    </row>
    <row r="7456" spans="36:37" ht="14.25">
      <c r="AJ7456" s="287"/>
      <c r="AK7456" s="287"/>
    </row>
    <row r="7457" spans="36:37" ht="14.25">
      <c r="AJ7457" s="287"/>
      <c r="AK7457" s="287"/>
    </row>
    <row r="7458" spans="36:37" ht="14.25">
      <c r="AJ7458" s="287"/>
      <c r="AK7458" s="287"/>
    </row>
    <row r="7459" spans="36:37" ht="14.25">
      <c r="AJ7459" s="287"/>
      <c r="AK7459" s="287"/>
    </row>
    <row r="7460" spans="36:37" ht="14.25">
      <c r="AJ7460" s="287"/>
      <c r="AK7460" s="287"/>
    </row>
    <row r="7461" spans="36:37" ht="14.25">
      <c r="AJ7461" s="287"/>
      <c r="AK7461" s="287"/>
    </row>
    <row r="7462" spans="36:37" ht="14.25">
      <c r="AJ7462" s="287"/>
      <c r="AK7462" s="287"/>
    </row>
    <row r="7463" spans="36:37" ht="14.25">
      <c r="AJ7463" s="287"/>
      <c r="AK7463" s="287"/>
    </row>
    <row r="7464" spans="36:37" ht="14.25">
      <c r="AJ7464" s="287"/>
      <c r="AK7464" s="287"/>
    </row>
    <row r="7465" spans="36:37" ht="14.25">
      <c r="AJ7465" s="287"/>
      <c r="AK7465" s="287"/>
    </row>
    <row r="7466" spans="36:37" ht="14.25">
      <c r="AJ7466" s="287"/>
      <c r="AK7466" s="287"/>
    </row>
    <row r="7467" spans="36:37" ht="14.25">
      <c r="AJ7467" s="287"/>
      <c r="AK7467" s="287"/>
    </row>
    <row r="7468" spans="36:37" ht="14.25">
      <c r="AJ7468" s="287"/>
      <c r="AK7468" s="287"/>
    </row>
    <row r="7469" spans="36:37" ht="14.25">
      <c r="AJ7469" s="287"/>
      <c r="AK7469" s="287"/>
    </row>
    <row r="7470" spans="36:37" ht="14.25">
      <c r="AJ7470" s="287"/>
      <c r="AK7470" s="287"/>
    </row>
    <row r="7471" spans="36:37" ht="14.25">
      <c r="AJ7471" s="287"/>
      <c r="AK7471" s="287"/>
    </row>
    <row r="7472" spans="36:37" ht="14.25">
      <c r="AJ7472" s="287"/>
      <c r="AK7472" s="287"/>
    </row>
    <row r="7473" spans="36:37" ht="14.25">
      <c r="AJ7473" s="287"/>
      <c r="AK7473" s="287"/>
    </row>
    <row r="7474" spans="36:37" ht="14.25">
      <c r="AJ7474" s="287"/>
      <c r="AK7474" s="287"/>
    </row>
    <row r="7475" spans="36:37" ht="14.25">
      <c r="AJ7475" s="287"/>
      <c r="AK7475" s="287"/>
    </row>
    <row r="7476" spans="36:37" ht="14.25">
      <c r="AJ7476" s="287"/>
      <c r="AK7476" s="287"/>
    </row>
    <row r="7477" spans="36:37" ht="14.25">
      <c r="AJ7477" s="287"/>
      <c r="AK7477" s="287"/>
    </row>
    <row r="7478" spans="36:37" ht="14.25">
      <c r="AJ7478" s="287"/>
      <c r="AK7478" s="287"/>
    </row>
    <row r="7479" spans="36:37" ht="14.25">
      <c r="AJ7479" s="287"/>
      <c r="AK7479" s="287"/>
    </row>
    <row r="7480" spans="36:37" ht="14.25">
      <c r="AJ7480" s="287"/>
      <c r="AK7480" s="287"/>
    </row>
    <row r="7481" spans="36:37" ht="14.25">
      <c r="AJ7481" s="287"/>
      <c r="AK7481" s="287"/>
    </row>
    <row r="7482" spans="36:37" ht="14.25">
      <c r="AJ7482" s="287"/>
      <c r="AK7482" s="287"/>
    </row>
    <row r="7483" spans="36:37" ht="14.25">
      <c r="AJ7483" s="287"/>
      <c r="AK7483" s="287"/>
    </row>
    <row r="7484" spans="36:37" ht="14.25">
      <c r="AJ7484" s="287"/>
      <c r="AK7484" s="287"/>
    </row>
    <row r="7485" spans="36:37" ht="14.25">
      <c r="AJ7485" s="287"/>
      <c r="AK7485" s="287"/>
    </row>
    <row r="7486" spans="36:37" ht="14.25">
      <c r="AJ7486" s="287"/>
      <c r="AK7486" s="287"/>
    </row>
    <row r="7487" spans="36:37" ht="14.25">
      <c r="AJ7487" s="287"/>
      <c r="AK7487" s="287"/>
    </row>
    <row r="7488" spans="36:37" ht="14.25">
      <c r="AJ7488" s="287"/>
      <c r="AK7488" s="287"/>
    </row>
    <row r="7489" spans="36:37" ht="14.25">
      <c r="AJ7489" s="287"/>
      <c r="AK7489" s="287"/>
    </row>
    <row r="7490" spans="36:37" ht="14.25">
      <c r="AJ7490" s="287"/>
      <c r="AK7490" s="287"/>
    </row>
    <row r="7491" spans="36:37" ht="14.25">
      <c r="AJ7491" s="287"/>
      <c r="AK7491" s="287"/>
    </row>
    <row r="7492" spans="36:37" ht="14.25">
      <c r="AJ7492" s="287"/>
      <c r="AK7492" s="287"/>
    </row>
    <row r="7493" spans="36:37" ht="14.25">
      <c r="AJ7493" s="287"/>
      <c r="AK7493" s="287"/>
    </row>
    <row r="7494" spans="36:37" ht="14.25">
      <c r="AJ7494" s="287"/>
      <c r="AK7494" s="287"/>
    </row>
    <row r="7495" spans="36:37" ht="14.25">
      <c r="AJ7495" s="287"/>
      <c r="AK7495" s="287"/>
    </row>
    <row r="7496" spans="36:37" ht="14.25">
      <c r="AJ7496" s="287"/>
      <c r="AK7496" s="287"/>
    </row>
    <row r="7497" spans="36:37" ht="14.25">
      <c r="AJ7497" s="287"/>
      <c r="AK7497" s="287"/>
    </row>
    <row r="7498" spans="36:37" ht="14.25">
      <c r="AJ7498" s="287"/>
      <c r="AK7498" s="287"/>
    </row>
    <row r="7499" spans="36:37" ht="14.25">
      <c r="AJ7499" s="287"/>
      <c r="AK7499" s="287"/>
    </row>
    <row r="7500" spans="36:37" ht="14.25">
      <c r="AJ7500" s="287"/>
      <c r="AK7500" s="287"/>
    </row>
    <row r="7501" spans="36:37" ht="14.25">
      <c r="AJ7501" s="287"/>
      <c r="AK7501" s="287"/>
    </row>
    <row r="7502" spans="36:37" ht="14.25">
      <c r="AJ7502" s="287"/>
      <c r="AK7502" s="287"/>
    </row>
    <row r="7503" spans="36:37" ht="14.25">
      <c r="AJ7503" s="287"/>
      <c r="AK7503" s="287"/>
    </row>
    <row r="7504" spans="36:37" ht="14.25">
      <c r="AJ7504" s="287"/>
      <c r="AK7504" s="287"/>
    </row>
    <row r="7505" spans="36:37" ht="14.25">
      <c r="AJ7505" s="287"/>
      <c r="AK7505" s="287"/>
    </row>
    <row r="7506" spans="36:37" ht="14.25">
      <c r="AJ7506" s="287"/>
      <c r="AK7506" s="287"/>
    </row>
    <row r="7507" spans="36:37" ht="14.25">
      <c r="AJ7507" s="287"/>
      <c r="AK7507" s="287"/>
    </row>
    <row r="7508" spans="36:37" ht="14.25">
      <c r="AJ7508" s="287"/>
      <c r="AK7508" s="287"/>
    </row>
    <row r="7509" spans="36:37" ht="14.25">
      <c r="AJ7509" s="287"/>
      <c r="AK7509" s="287"/>
    </row>
    <row r="7510" spans="36:37" ht="14.25">
      <c r="AJ7510" s="287"/>
      <c r="AK7510" s="287"/>
    </row>
    <row r="7511" spans="36:37" ht="14.25">
      <c r="AJ7511" s="287"/>
      <c r="AK7511" s="287"/>
    </row>
    <row r="7512" spans="36:37" ht="14.25">
      <c r="AJ7512" s="287"/>
      <c r="AK7512" s="287"/>
    </row>
    <row r="7513" spans="36:37" ht="14.25">
      <c r="AJ7513" s="287"/>
      <c r="AK7513" s="287"/>
    </row>
    <row r="7514" spans="36:37" ht="14.25">
      <c r="AJ7514" s="287"/>
      <c r="AK7514" s="287"/>
    </row>
    <row r="7515" spans="36:37" ht="14.25">
      <c r="AJ7515" s="287"/>
      <c r="AK7515" s="287"/>
    </row>
    <row r="7516" spans="36:37" ht="14.25">
      <c r="AJ7516" s="287"/>
      <c r="AK7516" s="287"/>
    </row>
    <row r="7517" spans="36:37" ht="14.25">
      <c r="AJ7517" s="287"/>
      <c r="AK7517" s="287"/>
    </row>
    <row r="7518" spans="36:37" ht="14.25">
      <c r="AJ7518" s="287"/>
      <c r="AK7518" s="287"/>
    </row>
    <row r="7519" spans="36:37" ht="14.25">
      <c r="AJ7519" s="287"/>
      <c r="AK7519" s="287"/>
    </row>
    <row r="7520" spans="36:37" ht="14.25">
      <c r="AJ7520" s="287"/>
      <c r="AK7520" s="287"/>
    </row>
    <row r="7521" spans="36:37" ht="14.25">
      <c r="AJ7521" s="287"/>
      <c r="AK7521" s="287"/>
    </row>
    <row r="7522" spans="36:37" ht="14.25">
      <c r="AJ7522" s="287"/>
      <c r="AK7522" s="287"/>
    </row>
    <row r="7523" spans="36:37" ht="14.25">
      <c r="AJ7523" s="287"/>
      <c r="AK7523" s="287"/>
    </row>
    <row r="7524" spans="36:37" ht="14.25">
      <c r="AJ7524" s="287"/>
      <c r="AK7524" s="287"/>
    </row>
    <row r="7525" spans="36:37" ht="14.25">
      <c r="AJ7525" s="287"/>
      <c r="AK7525" s="287"/>
    </row>
    <row r="7526" spans="36:37" ht="14.25">
      <c r="AJ7526" s="287"/>
      <c r="AK7526" s="287"/>
    </row>
    <row r="7527" spans="36:37" ht="14.25">
      <c r="AJ7527" s="287"/>
      <c r="AK7527" s="287"/>
    </row>
    <row r="7528" spans="36:37" ht="14.25">
      <c r="AJ7528" s="287"/>
      <c r="AK7528" s="287"/>
    </row>
    <row r="7529" spans="36:37" ht="14.25">
      <c r="AJ7529" s="287"/>
      <c r="AK7529" s="287"/>
    </row>
    <row r="7530" spans="36:37" ht="14.25">
      <c r="AJ7530" s="287"/>
      <c r="AK7530" s="287"/>
    </row>
    <row r="7531" spans="36:37" ht="14.25">
      <c r="AJ7531" s="287"/>
      <c r="AK7531" s="287"/>
    </row>
    <row r="7532" spans="36:37" ht="14.25">
      <c r="AJ7532" s="287"/>
      <c r="AK7532" s="287"/>
    </row>
    <row r="7533" spans="36:37" ht="14.25">
      <c r="AJ7533" s="287"/>
      <c r="AK7533" s="287"/>
    </row>
    <row r="7534" spans="36:37" ht="14.25">
      <c r="AJ7534" s="287"/>
      <c r="AK7534" s="287"/>
    </row>
    <row r="7535" spans="36:37" ht="14.25">
      <c r="AJ7535" s="287"/>
      <c r="AK7535" s="287"/>
    </row>
    <row r="7536" spans="36:37" ht="14.25">
      <c r="AJ7536" s="287"/>
      <c r="AK7536" s="287"/>
    </row>
    <row r="7537" spans="36:37" ht="14.25">
      <c r="AJ7537" s="287"/>
      <c r="AK7537" s="287"/>
    </row>
    <row r="7538" spans="36:37" ht="14.25">
      <c r="AJ7538" s="287"/>
      <c r="AK7538" s="287"/>
    </row>
    <row r="7539" spans="36:37" ht="14.25">
      <c r="AJ7539" s="287"/>
      <c r="AK7539" s="287"/>
    </row>
    <row r="7540" spans="36:37" ht="14.25">
      <c r="AJ7540" s="287"/>
      <c r="AK7540" s="287"/>
    </row>
    <row r="7541" spans="36:37" ht="14.25">
      <c r="AJ7541" s="287"/>
      <c r="AK7541" s="287"/>
    </row>
    <row r="7542" spans="36:37" ht="14.25">
      <c r="AJ7542" s="287"/>
      <c r="AK7542" s="287"/>
    </row>
    <row r="7543" spans="36:37" ht="14.25">
      <c r="AJ7543" s="287"/>
      <c r="AK7543" s="287"/>
    </row>
    <row r="7544" spans="36:37" ht="14.25">
      <c r="AJ7544" s="287"/>
      <c r="AK7544" s="287"/>
    </row>
    <row r="7545" spans="36:37" ht="14.25">
      <c r="AJ7545" s="287"/>
      <c r="AK7545" s="287"/>
    </row>
    <row r="7546" spans="36:37" ht="14.25">
      <c r="AJ7546" s="287"/>
      <c r="AK7546" s="287"/>
    </row>
    <row r="7547" spans="36:37" ht="14.25">
      <c r="AJ7547" s="287"/>
      <c r="AK7547" s="287"/>
    </row>
    <row r="7548" spans="36:37" ht="14.25">
      <c r="AJ7548" s="287"/>
      <c r="AK7548" s="287"/>
    </row>
    <row r="7549" spans="36:37" ht="14.25">
      <c r="AJ7549" s="287"/>
      <c r="AK7549" s="287"/>
    </row>
    <row r="7550" spans="36:37" ht="14.25">
      <c r="AJ7550" s="287"/>
      <c r="AK7550" s="287"/>
    </row>
    <row r="7551" spans="36:37" ht="14.25">
      <c r="AJ7551" s="287"/>
      <c r="AK7551" s="287"/>
    </row>
    <row r="7552" spans="36:37" ht="14.25">
      <c r="AJ7552" s="287"/>
      <c r="AK7552" s="287"/>
    </row>
    <row r="7553" spans="36:37" ht="14.25">
      <c r="AJ7553" s="287"/>
      <c r="AK7553" s="287"/>
    </row>
    <row r="7554" spans="36:37" ht="14.25">
      <c r="AJ7554" s="287"/>
      <c r="AK7554" s="287"/>
    </row>
    <row r="7555" spans="36:37" ht="14.25">
      <c r="AJ7555" s="287"/>
      <c r="AK7555" s="287"/>
    </row>
    <row r="7556" spans="36:37" ht="14.25">
      <c r="AJ7556" s="287"/>
      <c r="AK7556" s="287"/>
    </row>
    <row r="7557" spans="36:37" ht="14.25">
      <c r="AJ7557" s="287"/>
      <c r="AK7557" s="287"/>
    </row>
    <row r="7558" spans="36:37" ht="14.25">
      <c r="AJ7558" s="287"/>
      <c r="AK7558" s="287"/>
    </row>
    <row r="7559" spans="36:37" ht="14.25">
      <c r="AJ7559" s="287"/>
      <c r="AK7559" s="287"/>
    </row>
    <row r="7560" spans="36:37" ht="14.25">
      <c r="AJ7560" s="287"/>
      <c r="AK7560" s="287"/>
    </row>
    <row r="7561" spans="36:37" ht="14.25">
      <c r="AJ7561" s="287"/>
      <c r="AK7561" s="287"/>
    </row>
    <row r="7562" spans="36:37" ht="14.25">
      <c r="AJ7562" s="287"/>
      <c r="AK7562" s="287"/>
    </row>
    <row r="7563" spans="36:37" ht="14.25">
      <c r="AJ7563" s="287"/>
      <c r="AK7563" s="287"/>
    </row>
    <row r="7564" spans="36:37" ht="14.25">
      <c r="AJ7564" s="287"/>
      <c r="AK7564" s="287"/>
    </row>
    <row r="7565" spans="36:37" ht="14.25">
      <c r="AJ7565" s="287"/>
      <c r="AK7565" s="287"/>
    </row>
    <row r="7566" spans="36:37" ht="14.25">
      <c r="AJ7566" s="287"/>
      <c r="AK7566" s="287"/>
    </row>
    <row r="7567" spans="36:37" ht="14.25">
      <c r="AJ7567" s="287"/>
      <c r="AK7567" s="287"/>
    </row>
    <row r="7568" spans="36:37" ht="14.25">
      <c r="AJ7568" s="287"/>
      <c r="AK7568" s="287"/>
    </row>
    <row r="7569" spans="36:37" ht="14.25">
      <c r="AJ7569" s="287"/>
      <c r="AK7569" s="287"/>
    </row>
    <row r="7570" spans="36:37" ht="14.25">
      <c r="AJ7570" s="287"/>
      <c r="AK7570" s="287"/>
    </row>
    <row r="7571" spans="36:37" ht="14.25">
      <c r="AJ7571" s="287"/>
      <c r="AK7571" s="287"/>
    </row>
    <row r="7572" spans="36:37" ht="14.25">
      <c r="AJ7572" s="287"/>
      <c r="AK7572" s="287"/>
    </row>
    <row r="7573" spans="36:37" ht="14.25">
      <c r="AJ7573" s="287"/>
      <c r="AK7573" s="287"/>
    </row>
    <row r="7574" spans="36:37" ht="14.25">
      <c r="AJ7574" s="287"/>
      <c r="AK7574" s="287"/>
    </row>
    <row r="7575" spans="36:37" ht="14.25">
      <c r="AJ7575" s="287"/>
      <c r="AK7575" s="287"/>
    </row>
    <row r="7576" spans="36:37" ht="14.25">
      <c r="AJ7576" s="287"/>
      <c r="AK7576" s="287"/>
    </row>
    <row r="7577" spans="36:37" ht="14.25">
      <c r="AJ7577" s="287"/>
      <c r="AK7577" s="287"/>
    </row>
    <row r="7578" spans="36:37" ht="14.25">
      <c r="AJ7578" s="287"/>
      <c r="AK7578" s="287"/>
    </row>
    <row r="7579" spans="36:37" ht="14.25">
      <c r="AJ7579" s="287"/>
      <c r="AK7579" s="287"/>
    </row>
    <row r="7580" spans="36:37" ht="14.25">
      <c r="AJ7580" s="287"/>
      <c r="AK7580" s="287"/>
    </row>
    <row r="7581" spans="36:37" ht="14.25">
      <c r="AJ7581" s="287"/>
      <c r="AK7581" s="287"/>
    </row>
    <row r="7582" spans="36:37" ht="14.25">
      <c r="AJ7582" s="287"/>
      <c r="AK7582" s="287"/>
    </row>
    <row r="7583" spans="36:37" ht="14.25">
      <c r="AJ7583" s="287"/>
      <c r="AK7583" s="287"/>
    </row>
    <row r="7584" spans="36:37" ht="14.25">
      <c r="AJ7584" s="287"/>
      <c r="AK7584" s="287"/>
    </row>
    <row r="7585" spans="36:37" ht="14.25">
      <c r="AJ7585" s="287"/>
      <c r="AK7585" s="287"/>
    </row>
    <row r="7586" spans="36:37" ht="14.25">
      <c r="AJ7586" s="287"/>
      <c r="AK7586" s="287"/>
    </row>
    <row r="7587" spans="36:37" ht="14.25">
      <c r="AJ7587" s="287"/>
      <c r="AK7587" s="287"/>
    </row>
    <row r="7588" spans="36:37" ht="14.25">
      <c r="AJ7588" s="287"/>
      <c r="AK7588" s="287"/>
    </row>
    <row r="7589" spans="36:37" ht="14.25">
      <c r="AJ7589" s="287"/>
      <c r="AK7589" s="287"/>
    </row>
    <row r="7590" spans="36:37" ht="14.25">
      <c r="AJ7590" s="287"/>
      <c r="AK7590" s="287"/>
    </row>
    <row r="7591" spans="36:37" ht="14.25">
      <c r="AJ7591" s="287"/>
      <c r="AK7591" s="287"/>
    </row>
    <row r="7592" spans="36:37" ht="14.25">
      <c r="AJ7592" s="287"/>
      <c r="AK7592" s="287"/>
    </row>
    <row r="7593" spans="36:37" ht="14.25">
      <c r="AJ7593" s="287"/>
      <c r="AK7593" s="287"/>
    </row>
    <row r="7594" spans="36:37" ht="14.25">
      <c r="AJ7594" s="287"/>
      <c r="AK7594" s="287"/>
    </row>
    <row r="7595" spans="36:37" ht="14.25">
      <c r="AJ7595" s="287"/>
      <c r="AK7595" s="287"/>
    </row>
    <row r="7596" spans="36:37" ht="14.25">
      <c r="AJ7596" s="287"/>
      <c r="AK7596" s="287"/>
    </row>
    <row r="7597" spans="36:37" ht="14.25">
      <c r="AJ7597" s="287"/>
      <c r="AK7597" s="287"/>
    </row>
    <row r="7598" spans="36:37" ht="14.25">
      <c r="AJ7598" s="287"/>
      <c r="AK7598" s="287"/>
    </row>
    <row r="7599" spans="36:37" ht="14.25">
      <c r="AJ7599" s="287"/>
      <c r="AK7599" s="287"/>
    </row>
    <row r="7600" spans="36:37" ht="14.25">
      <c r="AJ7600" s="287"/>
      <c r="AK7600" s="287"/>
    </row>
    <row r="7601" spans="36:37" ht="14.25">
      <c r="AJ7601" s="287"/>
      <c r="AK7601" s="287"/>
    </row>
    <row r="7602" spans="36:37" ht="14.25">
      <c r="AJ7602" s="287"/>
      <c r="AK7602" s="287"/>
    </row>
    <row r="7603" spans="36:37" ht="14.25">
      <c r="AJ7603" s="287"/>
      <c r="AK7603" s="287"/>
    </row>
    <row r="7604" spans="36:37" ht="14.25">
      <c r="AJ7604" s="287"/>
      <c r="AK7604" s="287"/>
    </row>
    <row r="7605" spans="36:37" ht="14.25">
      <c r="AJ7605" s="287"/>
      <c r="AK7605" s="287"/>
    </row>
    <row r="7606" spans="36:37" ht="14.25">
      <c r="AJ7606" s="287"/>
      <c r="AK7606" s="287"/>
    </row>
    <row r="7607" spans="36:37" ht="14.25">
      <c r="AJ7607" s="287"/>
      <c r="AK7607" s="287"/>
    </row>
    <row r="7608" spans="36:37" ht="14.25">
      <c r="AJ7608" s="287"/>
      <c r="AK7608" s="287"/>
    </row>
    <row r="7609" spans="36:37" ht="14.25">
      <c r="AJ7609" s="287"/>
      <c r="AK7609" s="287"/>
    </row>
    <row r="7610" spans="36:37" ht="14.25">
      <c r="AJ7610" s="287"/>
      <c r="AK7610" s="287"/>
    </row>
    <row r="7611" spans="36:37" ht="14.25">
      <c r="AJ7611" s="287"/>
      <c r="AK7611" s="287"/>
    </row>
    <row r="7612" spans="36:37" ht="14.25">
      <c r="AJ7612" s="287"/>
      <c r="AK7612" s="287"/>
    </row>
    <row r="7613" spans="36:37" ht="14.25">
      <c r="AJ7613" s="287"/>
      <c r="AK7613" s="287"/>
    </row>
    <row r="7614" spans="36:37" ht="14.25">
      <c r="AJ7614" s="287"/>
      <c r="AK7614" s="287"/>
    </row>
    <row r="7615" spans="36:37" ht="14.25">
      <c r="AJ7615" s="287"/>
      <c r="AK7615" s="287"/>
    </row>
    <row r="7616" spans="36:37" ht="14.25">
      <c r="AJ7616" s="287"/>
      <c r="AK7616" s="287"/>
    </row>
    <row r="7617" spans="36:37" ht="14.25">
      <c r="AJ7617" s="287"/>
      <c r="AK7617" s="287"/>
    </row>
    <row r="7618" spans="36:37" ht="14.25">
      <c r="AJ7618" s="287"/>
      <c r="AK7618" s="287"/>
    </row>
    <row r="7619" spans="36:37" ht="14.25">
      <c r="AJ7619" s="287"/>
      <c r="AK7619" s="287"/>
    </row>
    <row r="7620" spans="36:37" ht="14.25">
      <c r="AJ7620" s="287"/>
      <c r="AK7620" s="287"/>
    </row>
    <row r="7621" spans="36:37" ht="14.25">
      <c r="AJ7621" s="287"/>
      <c r="AK7621" s="287"/>
    </row>
    <row r="7622" spans="36:37" ht="14.25">
      <c r="AJ7622" s="287"/>
      <c r="AK7622" s="287"/>
    </row>
    <row r="7623" spans="36:37" ht="14.25">
      <c r="AJ7623" s="287"/>
      <c r="AK7623" s="287"/>
    </row>
    <row r="7624" spans="36:37" ht="14.25">
      <c r="AJ7624" s="287"/>
      <c r="AK7624" s="287"/>
    </row>
    <row r="7625" spans="36:37" ht="14.25">
      <c r="AJ7625" s="287"/>
      <c r="AK7625" s="287"/>
    </row>
    <row r="7626" spans="36:37" ht="14.25">
      <c r="AJ7626" s="287"/>
      <c r="AK7626" s="287"/>
    </row>
    <row r="7627" spans="36:37" ht="14.25">
      <c r="AJ7627" s="287"/>
      <c r="AK7627" s="287"/>
    </row>
    <row r="7628" spans="36:37" ht="14.25">
      <c r="AJ7628" s="287"/>
      <c r="AK7628" s="287"/>
    </row>
    <row r="7629" spans="36:37" ht="14.25">
      <c r="AJ7629" s="287"/>
      <c r="AK7629" s="287"/>
    </row>
    <row r="7630" spans="36:37" ht="14.25">
      <c r="AJ7630" s="287"/>
      <c r="AK7630" s="287"/>
    </row>
    <row r="7631" spans="36:37" ht="14.25">
      <c r="AJ7631" s="287"/>
      <c r="AK7631" s="287"/>
    </row>
    <row r="7632" spans="36:37" ht="14.25">
      <c r="AJ7632" s="287"/>
      <c r="AK7632" s="287"/>
    </row>
    <row r="7633" spans="36:37" ht="14.25">
      <c r="AJ7633" s="287"/>
      <c r="AK7633" s="287"/>
    </row>
    <row r="7634" spans="36:37" ht="14.25">
      <c r="AJ7634" s="287"/>
      <c r="AK7634" s="287"/>
    </row>
    <row r="7635" spans="36:37" ht="14.25">
      <c r="AJ7635" s="287"/>
      <c r="AK7635" s="287"/>
    </row>
    <row r="7636" spans="36:37" ht="14.25">
      <c r="AJ7636" s="287"/>
      <c r="AK7636" s="287"/>
    </row>
    <row r="7637" spans="36:37" ht="14.25">
      <c r="AJ7637" s="287"/>
      <c r="AK7637" s="287"/>
    </row>
    <row r="7638" spans="36:37" ht="14.25">
      <c r="AJ7638" s="287"/>
      <c r="AK7638" s="287"/>
    </row>
    <row r="7639" spans="36:37" ht="14.25">
      <c r="AJ7639" s="287"/>
      <c r="AK7639" s="287"/>
    </row>
    <row r="7640" spans="36:37" ht="14.25">
      <c r="AJ7640" s="287"/>
      <c r="AK7640" s="287"/>
    </row>
    <row r="7641" spans="36:37" ht="14.25">
      <c r="AJ7641" s="287"/>
      <c r="AK7641" s="287"/>
    </row>
    <row r="7642" spans="36:37" ht="14.25">
      <c r="AJ7642" s="287"/>
      <c r="AK7642" s="287"/>
    </row>
    <row r="7643" spans="36:37" ht="14.25">
      <c r="AJ7643" s="287"/>
      <c r="AK7643" s="287"/>
    </row>
    <row r="7644" spans="36:37" ht="14.25">
      <c r="AJ7644" s="287"/>
      <c r="AK7644" s="287"/>
    </row>
    <row r="7645" spans="36:37" ht="14.25">
      <c r="AJ7645" s="287"/>
      <c r="AK7645" s="287"/>
    </row>
    <row r="7646" spans="36:37" ht="14.25">
      <c r="AJ7646" s="287"/>
      <c r="AK7646" s="287"/>
    </row>
    <row r="7647" spans="36:37" ht="14.25">
      <c r="AJ7647" s="287"/>
      <c r="AK7647" s="287"/>
    </row>
    <row r="7648" spans="36:37" ht="14.25">
      <c r="AJ7648" s="287"/>
      <c r="AK7648" s="287"/>
    </row>
    <row r="7649" spans="36:37" ht="14.25">
      <c r="AJ7649" s="287"/>
      <c r="AK7649" s="287"/>
    </row>
    <row r="7650" spans="36:37" ht="14.25">
      <c r="AJ7650" s="287"/>
      <c r="AK7650" s="287"/>
    </row>
    <row r="7651" spans="36:37" ht="14.25">
      <c r="AJ7651" s="287"/>
      <c r="AK7651" s="287"/>
    </row>
    <row r="7652" spans="36:37" ht="14.25">
      <c r="AJ7652" s="287"/>
      <c r="AK7652" s="287"/>
    </row>
    <row r="7653" spans="36:37" ht="14.25">
      <c r="AJ7653" s="287"/>
      <c r="AK7653" s="287"/>
    </row>
    <row r="7654" spans="36:37" ht="14.25">
      <c r="AJ7654" s="287"/>
      <c r="AK7654" s="287"/>
    </row>
    <row r="7655" spans="36:37" ht="14.25">
      <c r="AJ7655" s="287"/>
      <c r="AK7655" s="287"/>
    </row>
    <row r="7656" spans="36:37" ht="14.25">
      <c r="AJ7656" s="287"/>
      <c r="AK7656" s="287"/>
    </row>
    <row r="7657" spans="36:37" ht="14.25">
      <c r="AJ7657" s="287"/>
      <c r="AK7657" s="287"/>
    </row>
    <row r="7658" spans="36:37" ht="14.25">
      <c r="AJ7658" s="287"/>
      <c r="AK7658" s="287"/>
    </row>
    <row r="7659" spans="36:37" ht="14.25">
      <c r="AJ7659" s="287"/>
      <c r="AK7659" s="287"/>
    </row>
    <row r="7660" spans="36:37" ht="14.25">
      <c r="AJ7660" s="287"/>
      <c r="AK7660" s="287"/>
    </row>
    <row r="7661" spans="36:37" ht="14.25">
      <c r="AJ7661" s="287"/>
      <c r="AK7661" s="287"/>
    </row>
    <row r="7662" spans="36:37" ht="14.25">
      <c r="AJ7662" s="287"/>
      <c r="AK7662" s="287"/>
    </row>
    <row r="7663" spans="36:37" ht="14.25">
      <c r="AJ7663" s="287"/>
      <c r="AK7663" s="287"/>
    </row>
    <row r="7664" spans="36:37" ht="14.25">
      <c r="AJ7664" s="287"/>
      <c r="AK7664" s="287"/>
    </row>
    <row r="7665" spans="36:37" ht="14.25">
      <c r="AJ7665" s="287"/>
      <c r="AK7665" s="287"/>
    </row>
    <row r="7666" spans="36:37" ht="14.25">
      <c r="AJ7666" s="287"/>
      <c r="AK7666" s="287"/>
    </row>
    <row r="7667" spans="36:37" ht="14.25">
      <c r="AJ7667" s="287"/>
      <c r="AK7667" s="287"/>
    </row>
    <row r="7668" spans="36:37" ht="14.25">
      <c r="AJ7668" s="287"/>
      <c r="AK7668" s="287"/>
    </row>
    <row r="7669" spans="36:37" ht="14.25">
      <c r="AJ7669" s="287"/>
      <c r="AK7669" s="287"/>
    </row>
    <row r="7670" spans="36:37" ht="14.25">
      <c r="AJ7670" s="287"/>
      <c r="AK7670" s="287"/>
    </row>
    <row r="7671" spans="36:37" ht="14.25">
      <c r="AJ7671" s="287"/>
      <c r="AK7671" s="287"/>
    </row>
    <row r="7672" spans="36:37" ht="14.25">
      <c r="AJ7672" s="287"/>
      <c r="AK7672" s="287"/>
    </row>
    <row r="7673" spans="36:37" ht="14.25">
      <c r="AJ7673" s="287"/>
      <c r="AK7673" s="287"/>
    </row>
    <row r="7674" spans="36:37" ht="14.25">
      <c r="AJ7674" s="287"/>
      <c r="AK7674" s="287"/>
    </row>
    <row r="7675" spans="36:37" ht="14.25">
      <c r="AJ7675" s="287"/>
      <c r="AK7675" s="287"/>
    </row>
    <row r="7676" spans="36:37" ht="14.25">
      <c r="AJ7676" s="287"/>
      <c r="AK7676" s="287"/>
    </row>
    <row r="7677" spans="36:37" ht="14.25">
      <c r="AJ7677" s="287"/>
      <c r="AK7677" s="287"/>
    </row>
    <row r="7678" spans="36:37" ht="14.25">
      <c r="AJ7678" s="287"/>
      <c r="AK7678" s="287"/>
    </row>
    <row r="7679" spans="36:37" ht="14.25">
      <c r="AJ7679" s="287"/>
      <c r="AK7679" s="287"/>
    </row>
    <row r="7680" spans="36:37" ht="14.25">
      <c r="AJ7680" s="287"/>
      <c r="AK7680" s="287"/>
    </row>
    <row r="7681" spans="36:37" ht="14.25">
      <c r="AJ7681" s="287"/>
      <c r="AK7681" s="287"/>
    </row>
    <row r="7682" spans="36:37" ht="14.25">
      <c r="AJ7682" s="287"/>
      <c r="AK7682" s="287"/>
    </row>
    <row r="7683" spans="36:37" ht="14.25">
      <c r="AJ7683" s="287"/>
      <c r="AK7683" s="287"/>
    </row>
    <row r="7684" spans="36:37" ht="14.25">
      <c r="AJ7684" s="287"/>
      <c r="AK7684" s="287"/>
    </row>
    <row r="7685" spans="36:37" ht="14.25">
      <c r="AJ7685" s="287"/>
      <c r="AK7685" s="287"/>
    </row>
    <row r="7686" spans="36:37" ht="14.25">
      <c r="AJ7686" s="287"/>
      <c r="AK7686" s="287"/>
    </row>
    <row r="7687" spans="36:37" ht="14.25">
      <c r="AJ7687" s="287"/>
      <c r="AK7687" s="287"/>
    </row>
    <row r="7688" spans="36:37" ht="14.25">
      <c r="AJ7688" s="287"/>
      <c r="AK7688" s="287"/>
    </row>
    <row r="7689" spans="36:37" ht="14.25">
      <c r="AJ7689" s="287"/>
      <c r="AK7689" s="287"/>
    </row>
    <row r="7690" spans="36:37" ht="14.25">
      <c r="AJ7690" s="287"/>
      <c r="AK7690" s="287"/>
    </row>
    <row r="7691" spans="36:37" ht="14.25">
      <c r="AJ7691" s="287"/>
      <c r="AK7691" s="287"/>
    </row>
    <row r="7692" spans="36:37" ht="14.25">
      <c r="AJ7692" s="287"/>
      <c r="AK7692" s="287"/>
    </row>
    <row r="7693" spans="36:37" ht="14.25">
      <c r="AJ7693" s="287"/>
      <c r="AK7693" s="287"/>
    </row>
    <row r="7694" spans="36:37" ht="14.25">
      <c r="AJ7694" s="287"/>
      <c r="AK7694" s="287"/>
    </row>
    <row r="7695" spans="36:37" ht="14.25">
      <c r="AJ7695" s="287"/>
      <c r="AK7695" s="287"/>
    </row>
    <row r="7696" spans="36:37" ht="14.25">
      <c r="AJ7696" s="287"/>
      <c r="AK7696" s="287"/>
    </row>
    <row r="7697" spans="36:37" ht="14.25">
      <c r="AJ7697" s="287"/>
      <c r="AK7697" s="287"/>
    </row>
    <row r="7698" spans="36:37" ht="14.25">
      <c r="AJ7698" s="287"/>
      <c r="AK7698" s="287"/>
    </row>
    <row r="7699" spans="36:37" ht="14.25">
      <c r="AJ7699" s="287"/>
      <c r="AK7699" s="287"/>
    </row>
    <row r="7700" spans="36:37" ht="14.25">
      <c r="AJ7700" s="287"/>
      <c r="AK7700" s="287"/>
    </row>
    <row r="7701" spans="36:37" ht="14.25">
      <c r="AJ7701" s="287"/>
      <c r="AK7701" s="287"/>
    </row>
    <row r="7702" spans="36:37" ht="14.25">
      <c r="AJ7702" s="287"/>
      <c r="AK7702" s="287"/>
    </row>
    <row r="7703" spans="36:37" ht="14.25">
      <c r="AJ7703" s="287"/>
      <c r="AK7703" s="287"/>
    </row>
    <row r="7704" spans="36:37" ht="14.25">
      <c r="AJ7704" s="287"/>
      <c r="AK7704" s="287"/>
    </row>
    <row r="7705" spans="36:37" ht="14.25">
      <c r="AJ7705" s="287"/>
      <c r="AK7705" s="287"/>
    </row>
    <row r="7706" spans="36:37" ht="14.25">
      <c r="AJ7706" s="287"/>
      <c r="AK7706" s="287"/>
    </row>
    <row r="7707" spans="36:37" ht="14.25">
      <c r="AJ7707" s="287"/>
      <c r="AK7707" s="287"/>
    </row>
    <row r="7708" spans="36:37" ht="14.25">
      <c r="AJ7708" s="287"/>
      <c r="AK7708" s="287"/>
    </row>
    <row r="7709" spans="36:37" ht="14.25">
      <c r="AJ7709" s="287"/>
      <c r="AK7709" s="287"/>
    </row>
    <row r="7710" spans="36:37" ht="14.25">
      <c r="AJ7710" s="287"/>
      <c r="AK7710" s="287"/>
    </row>
    <row r="7711" spans="36:37" ht="14.25">
      <c r="AJ7711" s="287"/>
      <c r="AK7711" s="287"/>
    </row>
    <row r="7712" spans="36:37" ht="14.25">
      <c r="AJ7712" s="287"/>
      <c r="AK7712" s="287"/>
    </row>
    <row r="7713" spans="36:37" ht="14.25">
      <c r="AJ7713" s="287"/>
      <c r="AK7713" s="287"/>
    </row>
    <row r="7714" spans="36:37" ht="14.25">
      <c r="AJ7714" s="287"/>
      <c r="AK7714" s="287"/>
    </row>
    <row r="7715" spans="36:37" ht="14.25">
      <c r="AJ7715" s="287"/>
      <c r="AK7715" s="287"/>
    </row>
    <row r="7716" spans="36:37" ht="14.25">
      <c r="AJ7716" s="287"/>
      <c r="AK7716" s="287"/>
    </row>
    <row r="7717" spans="36:37" ht="14.25">
      <c r="AJ7717" s="287"/>
      <c r="AK7717" s="287"/>
    </row>
    <row r="7718" spans="36:37" ht="14.25">
      <c r="AJ7718" s="287"/>
      <c r="AK7718" s="287"/>
    </row>
    <row r="7719" spans="36:37" ht="14.25">
      <c r="AJ7719" s="287"/>
      <c r="AK7719" s="287"/>
    </row>
    <row r="7720" spans="36:37" ht="14.25">
      <c r="AJ7720" s="287"/>
      <c r="AK7720" s="287"/>
    </row>
    <row r="7721" spans="36:37" ht="14.25">
      <c r="AJ7721" s="287"/>
      <c r="AK7721" s="287"/>
    </row>
    <row r="7722" spans="36:37" ht="14.25">
      <c r="AJ7722" s="287"/>
      <c r="AK7722" s="287"/>
    </row>
    <row r="7723" spans="36:37" ht="14.25">
      <c r="AJ7723" s="287"/>
      <c r="AK7723" s="287"/>
    </row>
    <row r="7724" spans="36:37" ht="14.25">
      <c r="AJ7724" s="287"/>
      <c r="AK7724" s="287"/>
    </row>
    <row r="7725" spans="36:37" ht="14.25">
      <c r="AJ7725" s="287"/>
      <c r="AK7725" s="287"/>
    </row>
    <row r="7726" spans="36:37" ht="14.25">
      <c r="AJ7726" s="287"/>
      <c r="AK7726" s="287"/>
    </row>
    <row r="7727" spans="36:37" ht="14.25">
      <c r="AJ7727" s="287"/>
      <c r="AK7727" s="287"/>
    </row>
    <row r="7728" spans="36:37" ht="14.25">
      <c r="AJ7728" s="287"/>
      <c r="AK7728" s="287"/>
    </row>
    <row r="7729" spans="36:37" ht="14.25">
      <c r="AJ7729" s="287"/>
      <c r="AK7729" s="287"/>
    </row>
    <row r="7730" spans="36:37" ht="14.25">
      <c r="AJ7730" s="287"/>
      <c r="AK7730" s="287"/>
    </row>
    <row r="7731" spans="36:37" ht="14.25">
      <c r="AJ7731" s="287"/>
      <c r="AK7731" s="287"/>
    </row>
    <row r="7732" spans="36:37" ht="14.25">
      <c r="AJ7732" s="287"/>
      <c r="AK7732" s="287"/>
    </row>
    <row r="7733" spans="36:37" ht="14.25">
      <c r="AJ7733" s="287"/>
      <c r="AK7733" s="287"/>
    </row>
    <row r="7734" spans="36:37" ht="14.25">
      <c r="AJ7734" s="287"/>
      <c r="AK7734" s="287"/>
    </row>
    <row r="7735" spans="36:37" ht="14.25">
      <c r="AJ7735" s="287"/>
      <c r="AK7735" s="287"/>
    </row>
    <row r="7736" spans="36:37" ht="14.25">
      <c r="AJ7736" s="287"/>
      <c r="AK7736" s="287"/>
    </row>
    <row r="7737" spans="36:37" ht="14.25">
      <c r="AJ7737" s="287"/>
      <c r="AK7737" s="287"/>
    </row>
    <row r="7738" spans="36:37" ht="14.25">
      <c r="AJ7738" s="287"/>
      <c r="AK7738" s="287"/>
    </row>
    <row r="7739" spans="36:37" ht="14.25">
      <c r="AJ7739" s="287"/>
      <c r="AK7739" s="287"/>
    </row>
    <row r="7740" spans="36:37" ht="14.25">
      <c r="AJ7740" s="287"/>
      <c r="AK7740" s="287"/>
    </row>
    <row r="7741" spans="36:37" ht="14.25">
      <c r="AJ7741" s="287"/>
      <c r="AK7741" s="287"/>
    </row>
    <row r="7742" spans="36:37" ht="14.25">
      <c r="AJ7742" s="287"/>
      <c r="AK7742" s="287"/>
    </row>
    <row r="7743" spans="36:37" ht="14.25">
      <c r="AJ7743" s="287"/>
      <c r="AK7743" s="287"/>
    </row>
    <row r="7744" spans="36:37" ht="14.25">
      <c r="AJ7744" s="287"/>
      <c r="AK7744" s="287"/>
    </row>
    <row r="7745" spans="36:37" ht="14.25">
      <c r="AJ7745" s="287"/>
      <c r="AK7745" s="287"/>
    </row>
    <row r="7746" spans="36:37" ht="14.25">
      <c r="AJ7746" s="287"/>
      <c r="AK7746" s="287"/>
    </row>
    <row r="7747" spans="36:37" ht="14.25">
      <c r="AJ7747" s="287"/>
      <c r="AK7747" s="287"/>
    </row>
    <row r="7748" spans="36:37" ht="14.25">
      <c r="AJ7748" s="287"/>
      <c r="AK7748" s="287"/>
    </row>
    <row r="7749" spans="36:37" ht="14.25">
      <c r="AJ7749" s="287"/>
      <c r="AK7749" s="287"/>
    </row>
    <row r="7750" spans="36:37" ht="14.25">
      <c r="AJ7750" s="287"/>
      <c r="AK7750" s="287"/>
    </row>
    <row r="7751" spans="36:37" ht="14.25">
      <c r="AJ7751" s="287"/>
      <c r="AK7751" s="287"/>
    </row>
    <row r="7752" spans="36:37" ht="14.25">
      <c r="AJ7752" s="287"/>
      <c r="AK7752" s="287"/>
    </row>
    <row r="7753" spans="36:37" ht="14.25">
      <c r="AJ7753" s="287"/>
      <c r="AK7753" s="287"/>
    </row>
    <row r="7754" spans="36:37" ht="14.25">
      <c r="AJ7754" s="287"/>
      <c r="AK7754" s="287"/>
    </row>
    <row r="7755" spans="36:37" ht="14.25">
      <c r="AJ7755" s="287"/>
      <c r="AK7755" s="287"/>
    </row>
    <row r="7756" spans="36:37" ht="14.25">
      <c r="AJ7756" s="287"/>
      <c r="AK7756" s="287"/>
    </row>
    <row r="7757" spans="36:37" ht="14.25">
      <c r="AJ7757" s="287"/>
      <c r="AK7757" s="287"/>
    </row>
    <row r="7758" spans="36:37" ht="14.25">
      <c r="AJ7758" s="287"/>
      <c r="AK7758" s="287"/>
    </row>
    <row r="7759" spans="36:37" ht="14.25">
      <c r="AJ7759" s="287"/>
      <c r="AK7759" s="287"/>
    </row>
    <row r="7760" spans="36:37" ht="14.25">
      <c r="AJ7760" s="287"/>
      <c r="AK7760" s="287"/>
    </row>
    <row r="7761" spans="36:37" ht="14.25">
      <c r="AJ7761" s="287"/>
      <c r="AK7761" s="287"/>
    </row>
    <row r="7762" spans="36:37" ht="14.25">
      <c r="AJ7762" s="287"/>
      <c r="AK7762" s="287"/>
    </row>
    <row r="7763" spans="36:37" ht="14.25">
      <c r="AJ7763" s="287"/>
      <c r="AK7763" s="287"/>
    </row>
    <row r="7764" spans="36:37" ht="14.25">
      <c r="AJ7764" s="287"/>
      <c r="AK7764" s="287"/>
    </row>
    <row r="7765" spans="36:37" ht="14.25">
      <c r="AJ7765" s="287"/>
      <c r="AK7765" s="287"/>
    </row>
    <row r="7766" spans="36:37" ht="14.25">
      <c r="AJ7766" s="287"/>
      <c r="AK7766" s="287"/>
    </row>
    <row r="7767" spans="36:37" ht="14.25">
      <c r="AJ7767" s="287"/>
      <c r="AK7767" s="287"/>
    </row>
    <row r="7768" spans="36:37" ht="14.25">
      <c r="AJ7768" s="287"/>
      <c r="AK7768" s="287"/>
    </row>
    <row r="7769" spans="36:37" ht="14.25">
      <c r="AJ7769" s="287"/>
      <c r="AK7769" s="287"/>
    </row>
    <row r="7770" spans="36:37" ht="14.25">
      <c r="AJ7770" s="287"/>
      <c r="AK7770" s="287"/>
    </row>
    <row r="7771" spans="36:37" ht="14.25">
      <c r="AJ7771" s="287"/>
      <c r="AK7771" s="287"/>
    </row>
    <row r="7772" spans="36:37" ht="14.25">
      <c r="AJ7772" s="287"/>
      <c r="AK7772" s="287"/>
    </row>
    <row r="7773" spans="36:37" ht="14.25">
      <c r="AJ7773" s="287"/>
      <c r="AK7773" s="287"/>
    </row>
    <row r="7774" spans="36:37" ht="14.25">
      <c r="AJ7774" s="287"/>
      <c r="AK7774" s="287"/>
    </row>
    <row r="7775" spans="36:37" ht="14.25">
      <c r="AJ7775" s="287"/>
      <c r="AK7775" s="287"/>
    </row>
    <row r="7776" spans="36:37" ht="14.25">
      <c r="AJ7776" s="287"/>
      <c r="AK7776" s="287"/>
    </row>
    <row r="7777" spans="36:37" ht="14.25">
      <c r="AJ7777" s="287"/>
      <c r="AK7777" s="287"/>
    </row>
    <row r="7778" spans="36:37" ht="14.25">
      <c r="AJ7778" s="287"/>
      <c r="AK7778" s="287"/>
    </row>
    <row r="7779" spans="36:37" ht="14.25">
      <c r="AJ7779" s="287"/>
      <c r="AK7779" s="287"/>
    </row>
    <row r="7780" spans="36:37" ht="14.25">
      <c r="AJ7780" s="287"/>
      <c r="AK7780" s="287"/>
    </row>
    <row r="7781" spans="36:37" ht="14.25">
      <c r="AJ7781" s="287"/>
      <c r="AK7781" s="287"/>
    </row>
    <row r="7782" spans="36:37" ht="14.25">
      <c r="AJ7782" s="287"/>
      <c r="AK7782" s="287"/>
    </row>
    <row r="7783" spans="36:37" ht="14.25">
      <c r="AJ7783" s="287"/>
      <c r="AK7783" s="287"/>
    </row>
    <row r="7784" spans="36:37" ht="14.25">
      <c r="AJ7784" s="287"/>
      <c r="AK7784" s="287"/>
    </row>
    <row r="7785" spans="36:37" ht="14.25">
      <c r="AJ7785" s="287"/>
      <c r="AK7785" s="287"/>
    </row>
    <row r="7786" spans="36:37" ht="14.25">
      <c r="AJ7786" s="287"/>
      <c r="AK7786" s="287"/>
    </row>
    <row r="7787" spans="36:37" ht="14.25">
      <c r="AJ7787" s="287"/>
      <c r="AK7787" s="287"/>
    </row>
    <row r="7788" spans="36:37" ht="14.25">
      <c r="AJ7788" s="287"/>
      <c r="AK7788" s="287"/>
    </row>
    <row r="7789" spans="36:37" ht="14.25">
      <c r="AJ7789" s="287"/>
      <c r="AK7789" s="287"/>
    </row>
    <row r="7790" spans="36:37" ht="14.25">
      <c r="AJ7790" s="287"/>
      <c r="AK7790" s="287"/>
    </row>
    <row r="7791" spans="36:37" ht="14.25">
      <c r="AJ7791" s="287"/>
      <c r="AK7791" s="287"/>
    </row>
    <row r="7792" spans="36:37" ht="14.25">
      <c r="AJ7792" s="287"/>
      <c r="AK7792" s="287"/>
    </row>
    <row r="7793" spans="36:37" ht="14.25">
      <c r="AJ7793" s="287"/>
      <c r="AK7793" s="287"/>
    </row>
    <row r="7794" spans="36:37" ht="14.25">
      <c r="AJ7794" s="287"/>
      <c r="AK7794" s="287"/>
    </row>
    <row r="7795" spans="36:37" ht="14.25">
      <c r="AJ7795" s="287"/>
      <c r="AK7795" s="287"/>
    </row>
    <row r="7796" spans="36:37" ht="14.25">
      <c r="AJ7796" s="287"/>
      <c r="AK7796" s="287"/>
    </row>
    <row r="7797" spans="36:37" ht="14.25">
      <c r="AJ7797" s="287"/>
      <c r="AK7797" s="287"/>
    </row>
    <row r="7798" spans="36:37" ht="14.25">
      <c r="AJ7798" s="287"/>
      <c r="AK7798" s="287"/>
    </row>
    <row r="7799" spans="36:37" ht="14.25">
      <c r="AJ7799" s="287"/>
      <c r="AK7799" s="287"/>
    </row>
    <row r="7800" spans="36:37" ht="14.25">
      <c r="AJ7800" s="287"/>
      <c r="AK7800" s="287"/>
    </row>
    <row r="7801" spans="36:37" ht="14.25">
      <c r="AJ7801" s="287"/>
      <c r="AK7801" s="287"/>
    </row>
    <row r="7802" spans="36:37" ht="14.25">
      <c r="AJ7802" s="287"/>
      <c r="AK7802" s="287"/>
    </row>
    <row r="7803" spans="36:37" ht="14.25">
      <c r="AJ7803" s="287"/>
      <c r="AK7803" s="287"/>
    </row>
    <row r="7804" spans="36:37" ht="14.25">
      <c r="AJ7804" s="287"/>
      <c r="AK7804" s="287"/>
    </row>
    <row r="7805" spans="36:37" ht="14.25">
      <c r="AJ7805" s="287"/>
      <c r="AK7805" s="287"/>
    </row>
    <row r="7806" spans="36:37" ht="14.25">
      <c r="AJ7806" s="287"/>
      <c r="AK7806" s="287"/>
    </row>
    <row r="7807" spans="36:37" ht="14.25">
      <c r="AJ7807" s="287"/>
      <c r="AK7807" s="287"/>
    </row>
    <row r="7808" spans="36:37" ht="14.25">
      <c r="AJ7808" s="287"/>
      <c r="AK7808" s="287"/>
    </row>
    <row r="7809" spans="36:37" ht="14.25">
      <c r="AJ7809" s="287"/>
      <c r="AK7809" s="287"/>
    </row>
    <row r="7810" spans="36:37" ht="14.25">
      <c r="AJ7810" s="287"/>
      <c r="AK7810" s="287"/>
    </row>
    <row r="7811" spans="36:37" ht="14.25">
      <c r="AJ7811" s="287"/>
      <c r="AK7811" s="287"/>
    </row>
    <row r="7812" spans="36:37" ht="14.25">
      <c r="AJ7812" s="287"/>
      <c r="AK7812" s="287"/>
    </row>
    <row r="7813" spans="36:37" ht="14.25">
      <c r="AJ7813" s="287"/>
      <c r="AK7813" s="287"/>
    </row>
    <row r="7814" spans="36:37" ht="14.25">
      <c r="AJ7814" s="287"/>
      <c r="AK7814" s="287"/>
    </row>
    <row r="7815" spans="36:37" ht="14.25">
      <c r="AJ7815" s="287"/>
      <c r="AK7815" s="287"/>
    </row>
    <row r="7816" spans="36:37" ht="14.25">
      <c r="AJ7816" s="287"/>
      <c r="AK7816" s="287"/>
    </row>
    <row r="7817" spans="36:37" ht="14.25">
      <c r="AJ7817" s="287"/>
      <c r="AK7817" s="287"/>
    </row>
    <row r="7818" spans="36:37" ht="14.25">
      <c r="AJ7818" s="287"/>
      <c r="AK7818" s="287"/>
    </row>
    <row r="7819" spans="36:37" ht="14.25">
      <c r="AJ7819" s="287"/>
      <c r="AK7819" s="287"/>
    </row>
    <row r="7820" spans="36:37" ht="14.25">
      <c r="AJ7820" s="287"/>
      <c r="AK7820" s="287"/>
    </row>
    <row r="7821" spans="36:37" ht="14.25">
      <c r="AJ7821" s="287"/>
      <c r="AK7821" s="287"/>
    </row>
    <row r="7822" spans="36:37" ht="14.25">
      <c r="AJ7822" s="287"/>
      <c r="AK7822" s="287"/>
    </row>
    <row r="7823" spans="36:37" ht="14.25">
      <c r="AJ7823" s="287"/>
      <c r="AK7823" s="287"/>
    </row>
    <row r="7824" spans="36:37" ht="14.25">
      <c r="AJ7824" s="287"/>
      <c r="AK7824" s="287"/>
    </row>
    <row r="7825" spans="36:37" ht="14.25">
      <c r="AJ7825" s="287"/>
      <c r="AK7825" s="287"/>
    </row>
    <row r="7826" spans="36:37" ht="14.25">
      <c r="AJ7826" s="287"/>
      <c r="AK7826" s="287"/>
    </row>
    <row r="7827" spans="36:37" ht="14.25">
      <c r="AJ7827" s="287"/>
      <c r="AK7827" s="287"/>
    </row>
    <row r="7828" spans="36:37" ht="14.25">
      <c r="AJ7828" s="287"/>
      <c r="AK7828" s="287"/>
    </row>
    <row r="7829" spans="36:37" ht="14.25">
      <c r="AJ7829" s="287"/>
      <c r="AK7829" s="287"/>
    </row>
    <row r="7830" spans="36:37" ht="14.25">
      <c r="AJ7830" s="287"/>
      <c r="AK7830" s="287"/>
    </row>
    <row r="7831" spans="36:37" ht="14.25">
      <c r="AJ7831" s="287"/>
      <c r="AK7831" s="287"/>
    </row>
    <row r="7832" spans="36:37" ht="14.25">
      <c r="AJ7832" s="287"/>
      <c r="AK7832" s="287"/>
    </row>
    <row r="7833" spans="36:37" ht="14.25">
      <c r="AJ7833" s="287"/>
      <c r="AK7833" s="287"/>
    </row>
    <row r="7834" spans="36:37" ht="14.25">
      <c r="AJ7834" s="287"/>
      <c r="AK7834" s="287"/>
    </row>
    <row r="7835" spans="36:37" ht="14.25">
      <c r="AJ7835" s="287"/>
      <c r="AK7835" s="287"/>
    </row>
    <row r="7836" spans="36:37" ht="14.25">
      <c r="AJ7836" s="287"/>
      <c r="AK7836" s="287"/>
    </row>
    <row r="7837" spans="36:37" ht="14.25">
      <c r="AJ7837" s="287"/>
      <c r="AK7837" s="287"/>
    </row>
    <row r="7838" spans="36:37" ht="14.25">
      <c r="AJ7838" s="287"/>
      <c r="AK7838" s="287"/>
    </row>
    <row r="7839" spans="36:37" ht="14.25">
      <c r="AJ7839" s="287"/>
      <c r="AK7839" s="287"/>
    </row>
    <row r="7840" spans="36:37" ht="14.25">
      <c r="AJ7840" s="287"/>
      <c r="AK7840" s="287"/>
    </row>
    <row r="7841" spans="36:37" ht="14.25">
      <c r="AJ7841" s="287"/>
      <c r="AK7841" s="287"/>
    </row>
    <row r="7842" spans="36:37" ht="14.25">
      <c r="AJ7842" s="287"/>
      <c r="AK7842" s="287"/>
    </row>
    <row r="7843" spans="36:37" ht="14.25">
      <c r="AJ7843" s="287"/>
      <c r="AK7843" s="287"/>
    </row>
    <row r="7844" spans="36:37" ht="14.25">
      <c r="AJ7844" s="287"/>
      <c r="AK7844" s="287"/>
    </row>
    <row r="7845" spans="36:37" ht="14.25">
      <c r="AJ7845" s="287"/>
      <c r="AK7845" s="287"/>
    </row>
    <row r="7846" spans="36:37" ht="14.25">
      <c r="AJ7846" s="287"/>
      <c r="AK7846" s="287"/>
    </row>
    <row r="7847" spans="36:37" ht="14.25">
      <c r="AJ7847" s="287"/>
      <c r="AK7847" s="287"/>
    </row>
    <row r="7848" spans="36:37" ht="14.25">
      <c r="AJ7848" s="287"/>
      <c r="AK7848" s="287"/>
    </row>
    <row r="7849" spans="36:37" ht="14.25">
      <c r="AJ7849" s="287"/>
      <c r="AK7849" s="287"/>
    </row>
    <row r="7850" spans="36:37" ht="14.25">
      <c r="AJ7850" s="287"/>
      <c r="AK7850" s="287"/>
    </row>
    <row r="7851" spans="36:37" ht="14.25">
      <c r="AJ7851" s="287"/>
      <c r="AK7851" s="287"/>
    </row>
    <row r="7852" spans="36:37" ht="14.25">
      <c r="AJ7852" s="287"/>
      <c r="AK7852" s="287"/>
    </row>
    <row r="7853" spans="36:37" ht="14.25">
      <c r="AJ7853" s="287"/>
      <c r="AK7853" s="287"/>
    </row>
    <row r="7854" spans="36:37" ht="14.25">
      <c r="AJ7854" s="287"/>
      <c r="AK7854" s="287"/>
    </row>
    <row r="7855" spans="36:37" ht="14.25">
      <c r="AJ7855" s="287"/>
      <c r="AK7855" s="287"/>
    </row>
    <row r="7856" spans="36:37" ht="14.25">
      <c r="AJ7856" s="287"/>
      <c r="AK7856" s="287"/>
    </row>
    <row r="7857" spans="36:37" ht="14.25">
      <c r="AJ7857" s="287"/>
      <c r="AK7857" s="287"/>
    </row>
    <row r="7858" spans="36:37" ht="14.25">
      <c r="AJ7858" s="287"/>
      <c r="AK7858" s="287"/>
    </row>
    <row r="7859" spans="36:37" ht="14.25">
      <c r="AJ7859" s="287"/>
      <c r="AK7859" s="287"/>
    </row>
    <row r="7860" spans="36:37" ht="14.25">
      <c r="AJ7860" s="287"/>
      <c r="AK7860" s="287"/>
    </row>
    <row r="7861" spans="36:37" ht="14.25">
      <c r="AJ7861" s="287"/>
      <c r="AK7861" s="287"/>
    </row>
    <row r="7862" spans="36:37" ht="14.25">
      <c r="AJ7862" s="287"/>
      <c r="AK7862" s="287"/>
    </row>
    <row r="7863" spans="36:37" ht="14.25">
      <c r="AJ7863" s="287"/>
      <c r="AK7863" s="287"/>
    </row>
    <row r="7864" spans="36:37" ht="14.25">
      <c r="AJ7864" s="287"/>
      <c r="AK7864" s="287"/>
    </row>
    <row r="7865" spans="36:37" ht="14.25">
      <c r="AJ7865" s="287"/>
      <c r="AK7865" s="287"/>
    </row>
    <row r="7866" spans="36:37" ht="14.25">
      <c r="AJ7866" s="287"/>
      <c r="AK7866" s="287"/>
    </row>
    <row r="7867" spans="36:37" ht="14.25">
      <c r="AJ7867" s="287"/>
      <c r="AK7867" s="287"/>
    </row>
    <row r="7868" spans="36:37" ht="14.25">
      <c r="AJ7868" s="287"/>
      <c r="AK7868" s="287"/>
    </row>
    <row r="7869" spans="36:37" ht="14.25">
      <c r="AJ7869" s="287"/>
      <c r="AK7869" s="287"/>
    </row>
    <row r="7870" spans="36:37" ht="14.25">
      <c r="AJ7870" s="287"/>
      <c r="AK7870" s="287"/>
    </row>
    <row r="7871" spans="36:37" ht="14.25">
      <c r="AJ7871" s="287"/>
      <c r="AK7871" s="287"/>
    </row>
    <row r="7872" spans="36:37" ht="14.25">
      <c r="AJ7872" s="287"/>
      <c r="AK7872" s="287"/>
    </row>
    <row r="7873" spans="36:37" ht="14.25">
      <c r="AJ7873" s="287"/>
      <c r="AK7873" s="287"/>
    </row>
    <row r="7874" spans="36:37" ht="14.25">
      <c r="AJ7874" s="287"/>
      <c r="AK7874" s="287"/>
    </row>
    <row r="7875" spans="36:37" ht="14.25">
      <c r="AJ7875" s="287"/>
      <c r="AK7875" s="287"/>
    </row>
    <row r="7876" spans="36:37" ht="14.25">
      <c r="AJ7876" s="287"/>
      <c r="AK7876" s="287"/>
    </row>
    <row r="7877" spans="36:37" ht="14.25">
      <c r="AJ7877" s="287"/>
      <c r="AK7877" s="287"/>
    </row>
    <row r="7878" spans="36:37" ht="14.25">
      <c r="AJ7878" s="287"/>
      <c r="AK7878" s="287"/>
    </row>
    <row r="7879" spans="36:37" ht="14.25">
      <c r="AJ7879" s="287"/>
      <c r="AK7879" s="287"/>
    </row>
    <row r="7880" spans="36:37" ht="14.25">
      <c r="AJ7880" s="287"/>
      <c r="AK7880" s="287"/>
    </row>
    <row r="7881" spans="36:37" ht="14.25">
      <c r="AJ7881" s="287"/>
      <c r="AK7881" s="287"/>
    </row>
    <row r="7882" spans="36:37" ht="14.25">
      <c r="AJ7882" s="287"/>
      <c r="AK7882" s="287"/>
    </row>
    <row r="7883" spans="36:37" ht="14.25">
      <c r="AJ7883" s="287"/>
      <c r="AK7883" s="287"/>
    </row>
    <row r="7884" spans="36:37" ht="14.25">
      <c r="AJ7884" s="287"/>
      <c r="AK7884" s="287"/>
    </row>
    <row r="7885" spans="36:37" ht="14.25">
      <c r="AJ7885" s="287"/>
      <c r="AK7885" s="287"/>
    </row>
    <row r="7886" spans="36:37" ht="14.25">
      <c r="AJ7886" s="287"/>
      <c r="AK7886" s="287"/>
    </row>
    <row r="7887" spans="36:37" ht="14.25">
      <c r="AJ7887" s="287"/>
      <c r="AK7887" s="287"/>
    </row>
    <row r="7888" spans="36:37" ht="14.25">
      <c r="AJ7888" s="287"/>
      <c r="AK7888" s="287"/>
    </row>
    <row r="7889" spans="36:37" ht="14.25">
      <c r="AJ7889" s="287"/>
      <c r="AK7889" s="287"/>
    </row>
    <row r="7890" spans="36:37" ht="14.25">
      <c r="AJ7890" s="287"/>
      <c r="AK7890" s="287"/>
    </row>
    <row r="7891" spans="36:37" ht="14.25">
      <c r="AJ7891" s="287"/>
      <c r="AK7891" s="287"/>
    </row>
    <row r="7892" spans="36:37" ht="14.25">
      <c r="AJ7892" s="287"/>
      <c r="AK7892" s="287"/>
    </row>
    <row r="7893" spans="36:37" ht="14.25">
      <c r="AJ7893" s="287"/>
      <c r="AK7893" s="287"/>
    </row>
    <row r="7894" spans="36:37" ht="14.25">
      <c r="AJ7894" s="287"/>
      <c r="AK7894" s="287"/>
    </row>
    <row r="7895" spans="36:37" ht="14.25">
      <c r="AJ7895" s="287"/>
      <c r="AK7895" s="287"/>
    </row>
    <row r="7896" spans="36:37" ht="14.25">
      <c r="AJ7896" s="287"/>
      <c r="AK7896" s="287"/>
    </row>
    <row r="7897" spans="36:37" ht="14.25">
      <c r="AJ7897" s="287"/>
      <c r="AK7897" s="287"/>
    </row>
    <row r="7898" spans="36:37" ht="14.25">
      <c r="AJ7898" s="287"/>
      <c r="AK7898" s="287"/>
    </row>
    <row r="7899" spans="36:37" ht="14.25">
      <c r="AJ7899" s="287"/>
      <c r="AK7899" s="287"/>
    </row>
    <row r="7900" spans="36:37" ht="14.25">
      <c r="AJ7900" s="287"/>
      <c r="AK7900" s="287"/>
    </row>
    <row r="7901" spans="36:37" ht="14.25">
      <c r="AJ7901" s="287"/>
      <c r="AK7901" s="287"/>
    </row>
    <row r="7902" spans="36:37" ht="14.25">
      <c r="AJ7902" s="287"/>
      <c r="AK7902" s="287"/>
    </row>
    <row r="7903" spans="36:37" ht="14.25">
      <c r="AJ7903" s="287"/>
      <c r="AK7903" s="287"/>
    </row>
    <row r="7904" spans="36:37" ht="14.25">
      <c r="AJ7904" s="287"/>
      <c r="AK7904" s="287"/>
    </row>
    <row r="7905" spans="36:37" ht="14.25">
      <c r="AJ7905" s="287"/>
      <c r="AK7905" s="287"/>
    </row>
    <row r="7906" spans="36:37" ht="14.25">
      <c r="AJ7906" s="287"/>
      <c r="AK7906" s="287"/>
    </row>
    <row r="7907" spans="36:37" ht="14.25">
      <c r="AJ7907" s="287"/>
      <c r="AK7907" s="287"/>
    </row>
    <row r="7908" spans="36:37" ht="14.25">
      <c r="AJ7908" s="287"/>
      <c r="AK7908" s="287"/>
    </row>
    <row r="7909" spans="36:37" ht="14.25">
      <c r="AJ7909" s="287"/>
      <c r="AK7909" s="287"/>
    </row>
    <row r="7910" spans="36:37" ht="14.25">
      <c r="AJ7910" s="287"/>
      <c r="AK7910" s="287"/>
    </row>
    <row r="7911" spans="36:37" ht="14.25">
      <c r="AJ7911" s="287"/>
      <c r="AK7911" s="287"/>
    </row>
    <row r="7912" spans="36:37" ht="14.25">
      <c r="AJ7912" s="287"/>
      <c r="AK7912" s="287"/>
    </row>
    <row r="7913" spans="36:37" ht="14.25">
      <c r="AJ7913" s="287"/>
      <c r="AK7913" s="287"/>
    </row>
    <row r="7914" spans="36:37" ht="14.25">
      <c r="AJ7914" s="287"/>
      <c r="AK7914" s="287"/>
    </row>
    <row r="7915" spans="36:37" ht="14.25">
      <c r="AJ7915" s="287"/>
      <c r="AK7915" s="287"/>
    </row>
    <row r="7916" spans="36:37" ht="14.25">
      <c r="AJ7916" s="287"/>
      <c r="AK7916" s="287"/>
    </row>
    <row r="7917" spans="36:37" ht="14.25">
      <c r="AJ7917" s="287"/>
      <c r="AK7917" s="287"/>
    </row>
    <row r="7918" spans="36:37" ht="14.25">
      <c r="AJ7918" s="287"/>
      <c r="AK7918" s="287"/>
    </row>
    <row r="7919" spans="36:37" ht="14.25">
      <c r="AJ7919" s="287"/>
      <c r="AK7919" s="287"/>
    </row>
    <row r="7920" spans="36:37" ht="14.25">
      <c r="AJ7920" s="287"/>
      <c r="AK7920" s="287"/>
    </row>
    <row r="7921" spans="36:37" ht="14.25">
      <c r="AJ7921" s="287"/>
      <c r="AK7921" s="287"/>
    </row>
    <row r="7922" spans="36:37" ht="14.25">
      <c r="AJ7922" s="287"/>
      <c r="AK7922" s="287"/>
    </row>
    <row r="7923" spans="36:37" ht="14.25">
      <c r="AJ7923" s="287"/>
      <c r="AK7923" s="287"/>
    </row>
    <row r="7924" spans="36:37" ht="14.25">
      <c r="AJ7924" s="287"/>
      <c r="AK7924" s="287"/>
    </row>
    <row r="7925" spans="36:37" ht="14.25">
      <c r="AJ7925" s="287"/>
      <c r="AK7925" s="287"/>
    </row>
    <row r="7926" spans="36:37" ht="14.25">
      <c r="AJ7926" s="287"/>
      <c r="AK7926" s="287"/>
    </row>
    <row r="7927" spans="36:37" ht="14.25">
      <c r="AJ7927" s="287"/>
      <c r="AK7927" s="287"/>
    </row>
    <row r="7928" spans="36:37" ht="14.25">
      <c r="AJ7928" s="287"/>
      <c r="AK7928" s="287"/>
    </row>
    <row r="7929" spans="36:37" ht="14.25">
      <c r="AJ7929" s="287"/>
      <c r="AK7929" s="287"/>
    </row>
    <row r="7930" spans="36:37" ht="14.25">
      <c r="AJ7930" s="287"/>
      <c r="AK7930" s="287"/>
    </row>
    <row r="7931" spans="36:37" ht="14.25">
      <c r="AJ7931" s="287"/>
      <c r="AK7931" s="287"/>
    </row>
    <row r="7932" spans="36:37" ht="14.25">
      <c r="AJ7932" s="287"/>
      <c r="AK7932" s="287"/>
    </row>
    <row r="7933" spans="36:37" ht="14.25">
      <c r="AJ7933" s="287"/>
      <c r="AK7933" s="287"/>
    </row>
    <row r="7934" spans="36:37" ht="14.25">
      <c r="AJ7934" s="287"/>
      <c r="AK7934" s="287"/>
    </row>
    <row r="7935" spans="36:37" ht="14.25">
      <c r="AJ7935" s="287"/>
      <c r="AK7935" s="287"/>
    </row>
    <row r="7936" spans="36:37" ht="14.25">
      <c r="AJ7936" s="287"/>
      <c r="AK7936" s="287"/>
    </row>
    <row r="7937" spans="36:37" ht="14.25">
      <c r="AJ7937" s="287"/>
      <c r="AK7937" s="287"/>
    </row>
    <row r="7938" spans="36:37" ht="14.25">
      <c r="AJ7938" s="287"/>
      <c r="AK7938" s="287"/>
    </row>
    <row r="7939" spans="36:37" ht="14.25">
      <c r="AJ7939" s="287"/>
      <c r="AK7939" s="287"/>
    </row>
    <row r="7940" spans="36:37" ht="14.25">
      <c r="AJ7940" s="287"/>
      <c r="AK7940" s="287"/>
    </row>
    <row r="7941" spans="36:37" ht="14.25">
      <c r="AJ7941" s="287"/>
      <c r="AK7941" s="287"/>
    </row>
    <row r="7942" spans="36:37" ht="14.25">
      <c r="AJ7942" s="287"/>
      <c r="AK7942" s="287"/>
    </row>
    <row r="7943" spans="36:37" ht="14.25">
      <c r="AJ7943" s="287"/>
      <c r="AK7943" s="287"/>
    </row>
    <row r="7944" spans="36:37" ht="14.25">
      <c r="AJ7944" s="287"/>
      <c r="AK7944" s="287"/>
    </row>
    <row r="7945" spans="36:37" ht="14.25">
      <c r="AJ7945" s="287"/>
      <c r="AK7945" s="287"/>
    </row>
    <row r="7946" spans="36:37" ht="14.25">
      <c r="AJ7946" s="287"/>
      <c r="AK7946" s="287"/>
    </row>
    <row r="7947" spans="36:37" ht="14.25">
      <c r="AJ7947" s="287"/>
      <c r="AK7947" s="287"/>
    </row>
    <row r="7948" spans="36:37" ht="14.25">
      <c r="AJ7948" s="287"/>
      <c r="AK7948" s="287"/>
    </row>
    <row r="7949" spans="36:37" ht="14.25">
      <c r="AJ7949" s="287"/>
      <c r="AK7949" s="287"/>
    </row>
    <row r="7950" spans="36:37" ht="14.25">
      <c r="AJ7950" s="287"/>
      <c r="AK7950" s="287"/>
    </row>
    <row r="7951" spans="36:37" ht="14.25">
      <c r="AJ7951" s="287"/>
      <c r="AK7951" s="287"/>
    </row>
    <row r="7952" spans="36:37" ht="14.25">
      <c r="AJ7952" s="287"/>
      <c r="AK7952" s="287"/>
    </row>
    <row r="7953" spans="36:37" ht="14.25">
      <c r="AJ7953" s="287"/>
      <c r="AK7953" s="287"/>
    </row>
    <row r="7954" spans="36:37" ht="14.25">
      <c r="AJ7954" s="287"/>
      <c r="AK7954" s="287"/>
    </row>
    <row r="7955" spans="36:37" ht="14.25">
      <c r="AJ7955" s="287"/>
      <c r="AK7955" s="287"/>
    </row>
    <row r="7956" spans="36:37" ht="14.25">
      <c r="AJ7956" s="287"/>
      <c r="AK7956" s="287"/>
    </row>
    <row r="7957" spans="36:37" ht="14.25">
      <c r="AJ7957" s="287"/>
      <c r="AK7957" s="287"/>
    </row>
    <row r="7958" spans="36:37" ht="14.25">
      <c r="AJ7958" s="287"/>
      <c r="AK7958" s="287"/>
    </row>
    <row r="7959" spans="36:37" ht="14.25">
      <c r="AJ7959" s="287"/>
      <c r="AK7959" s="287"/>
    </row>
    <row r="7960" spans="36:37" ht="14.25">
      <c r="AJ7960" s="287"/>
      <c r="AK7960" s="287"/>
    </row>
    <row r="7961" spans="36:37" ht="14.25">
      <c r="AJ7961" s="287"/>
      <c r="AK7961" s="287"/>
    </row>
    <row r="7962" spans="36:37" ht="14.25">
      <c r="AJ7962" s="287"/>
      <c r="AK7962" s="287"/>
    </row>
    <row r="7963" spans="36:37" ht="14.25">
      <c r="AJ7963" s="287"/>
      <c r="AK7963" s="287"/>
    </row>
    <row r="7964" spans="36:37" ht="14.25">
      <c r="AJ7964" s="287"/>
      <c r="AK7964" s="287"/>
    </row>
    <row r="7965" spans="36:37" ht="14.25">
      <c r="AJ7965" s="287"/>
      <c r="AK7965" s="287"/>
    </row>
    <row r="7966" spans="36:37" ht="14.25">
      <c r="AJ7966" s="287"/>
      <c r="AK7966" s="287"/>
    </row>
    <row r="7967" spans="36:37" ht="14.25">
      <c r="AJ7967" s="287"/>
      <c r="AK7967" s="287"/>
    </row>
    <row r="7968" spans="36:37" ht="14.25">
      <c r="AJ7968" s="287"/>
      <c r="AK7968" s="287"/>
    </row>
    <row r="7969" spans="36:37" ht="14.25">
      <c r="AJ7969" s="287"/>
      <c r="AK7969" s="287"/>
    </row>
    <row r="7970" spans="36:37" ht="14.25">
      <c r="AJ7970" s="287"/>
      <c r="AK7970" s="287"/>
    </row>
    <row r="7971" spans="36:37" ht="14.25">
      <c r="AJ7971" s="287"/>
      <c r="AK7971" s="287"/>
    </row>
    <row r="7972" spans="36:37" ht="14.25">
      <c r="AJ7972" s="287"/>
      <c r="AK7972" s="287"/>
    </row>
    <row r="7973" spans="36:37" ht="14.25">
      <c r="AJ7973" s="287"/>
      <c r="AK7973" s="287"/>
    </row>
    <row r="7974" spans="36:37" ht="14.25">
      <c r="AJ7974" s="287"/>
      <c r="AK7974" s="287"/>
    </row>
    <row r="7975" spans="36:37" ht="14.25">
      <c r="AJ7975" s="287"/>
      <c r="AK7975" s="287"/>
    </row>
    <row r="7976" spans="36:37" ht="14.25">
      <c r="AJ7976" s="287"/>
      <c r="AK7976" s="287"/>
    </row>
    <row r="7977" spans="36:37" ht="14.25">
      <c r="AJ7977" s="287"/>
      <c r="AK7977" s="287"/>
    </row>
    <row r="7978" spans="36:37" ht="14.25">
      <c r="AJ7978" s="287"/>
      <c r="AK7978" s="287"/>
    </row>
    <row r="7979" spans="36:37" ht="14.25">
      <c r="AJ7979" s="287"/>
      <c r="AK7979" s="287"/>
    </row>
    <row r="7980" spans="36:37" ht="14.25">
      <c r="AJ7980" s="287"/>
      <c r="AK7980" s="287"/>
    </row>
    <row r="7981" spans="36:37" ht="14.25">
      <c r="AJ7981" s="287"/>
      <c r="AK7981" s="287"/>
    </row>
    <row r="7982" spans="36:37" ht="14.25">
      <c r="AJ7982" s="287"/>
      <c r="AK7982" s="287"/>
    </row>
    <row r="7983" spans="36:37" ht="14.25">
      <c r="AJ7983" s="287"/>
      <c r="AK7983" s="287"/>
    </row>
    <row r="7984" spans="36:37" ht="14.25">
      <c r="AJ7984" s="287"/>
      <c r="AK7984" s="287"/>
    </row>
    <row r="7985" spans="36:37" ht="14.25">
      <c r="AJ7985" s="287"/>
      <c r="AK7985" s="287"/>
    </row>
    <row r="7986" spans="36:37" ht="14.25">
      <c r="AJ7986" s="287"/>
      <c r="AK7986" s="287"/>
    </row>
    <row r="7987" spans="36:37" ht="14.25">
      <c r="AJ7987" s="287"/>
      <c r="AK7987" s="287"/>
    </row>
    <row r="7988" spans="36:37" ht="14.25">
      <c r="AJ7988" s="287"/>
      <c r="AK7988" s="287"/>
    </row>
    <row r="7989" spans="36:37" ht="14.25">
      <c r="AJ7989" s="287"/>
      <c r="AK7989" s="287"/>
    </row>
    <row r="7990" spans="36:37" ht="14.25">
      <c r="AJ7990" s="287"/>
      <c r="AK7990" s="287"/>
    </row>
    <row r="7991" spans="36:37" ht="14.25">
      <c r="AJ7991" s="287"/>
      <c r="AK7991" s="287"/>
    </row>
    <row r="7992" spans="36:37" ht="14.25">
      <c r="AJ7992" s="287"/>
      <c r="AK7992" s="287"/>
    </row>
    <row r="7993" spans="36:37" ht="14.25">
      <c r="AJ7993" s="287"/>
      <c r="AK7993" s="287"/>
    </row>
    <row r="7994" spans="36:37" ht="14.25">
      <c r="AJ7994" s="287"/>
      <c r="AK7994" s="287"/>
    </row>
    <row r="7995" spans="36:37" ht="14.25">
      <c r="AJ7995" s="287"/>
      <c r="AK7995" s="287"/>
    </row>
    <row r="7996" spans="36:37" ht="14.25">
      <c r="AJ7996" s="287"/>
      <c r="AK7996" s="287"/>
    </row>
    <row r="7997" spans="36:37" ht="14.25">
      <c r="AJ7997" s="287"/>
      <c r="AK7997" s="287"/>
    </row>
    <row r="7998" spans="36:37" ht="14.25">
      <c r="AJ7998" s="287"/>
      <c r="AK7998" s="287"/>
    </row>
    <row r="7999" spans="36:37" ht="14.25">
      <c r="AJ7999" s="287"/>
      <c r="AK7999" s="287"/>
    </row>
    <row r="8000" spans="36:37" ht="14.25">
      <c r="AJ8000" s="287"/>
      <c r="AK8000" s="287"/>
    </row>
    <row r="8001" spans="36:37" ht="14.25">
      <c r="AJ8001" s="287"/>
      <c r="AK8001" s="287"/>
    </row>
    <row r="8002" spans="36:37" ht="14.25">
      <c r="AJ8002" s="287"/>
      <c r="AK8002" s="287"/>
    </row>
    <row r="8003" spans="36:37" ht="14.25">
      <c r="AJ8003" s="287"/>
      <c r="AK8003" s="287"/>
    </row>
    <row r="8004" spans="36:37" ht="14.25">
      <c r="AJ8004" s="287"/>
      <c r="AK8004" s="287"/>
    </row>
    <row r="8005" spans="36:37" ht="14.25">
      <c r="AJ8005" s="287"/>
      <c r="AK8005" s="287"/>
    </row>
    <row r="8006" spans="36:37" ht="14.25">
      <c r="AJ8006" s="287"/>
      <c r="AK8006" s="287"/>
    </row>
    <row r="8007" spans="36:37" ht="14.25">
      <c r="AJ8007" s="287"/>
      <c r="AK8007" s="287"/>
    </row>
    <row r="8008" spans="36:37" ht="14.25">
      <c r="AJ8008" s="287"/>
      <c r="AK8008" s="287"/>
    </row>
    <row r="8009" spans="36:37" ht="14.25">
      <c r="AJ8009" s="287"/>
      <c r="AK8009" s="287"/>
    </row>
    <row r="8010" spans="36:37" ht="14.25">
      <c r="AJ8010" s="287"/>
      <c r="AK8010" s="287"/>
    </row>
    <row r="8011" spans="36:37" ht="14.25">
      <c r="AJ8011" s="287"/>
      <c r="AK8011" s="287"/>
    </row>
    <row r="8012" spans="36:37" ht="14.25">
      <c r="AJ8012" s="287"/>
      <c r="AK8012" s="287"/>
    </row>
    <row r="8013" spans="36:37" ht="14.25">
      <c r="AJ8013" s="287"/>
      <c r="AK8013" s="287"/>
    </row>
    <row r="8014" spans="36:37" ht="14.25">
      <c r="AJ8014" s="287"/>
      <c r="AK8014" s="287"/>
    </row>
    <row r="8015" spans="36:37" ht="14.25">
      <c r="AJ8015" s="287"/>
      <c r="AK8015" s="287"/>
    </row>
    <row r="8016" spans="36:37" ht="14.25">
      <c r="AJ8016" s="287"/>
      <c r="AK8016" s="287"/>
    </row>
    <row r="8017" spans="36:37" ht="14.25">
      <c r="AJ8017" s="287"/>
      <c r="AK8017" s="287"/>
    </row>
    <row r="8018" spans="36:37" ht="14.25">
      <c r="AJ8018" s="287"/>
      <c r="AK8018" s="287"/>
    </row>
    <row r="8019" spans="36:37" ht="14.25">
      <c r="AJ8019" s="287"/>
      <c r="AK8019" s="287"/>
    </row>
    <row r="8020" spans="36:37" ht="14.25">
      <c r="AJ8020" s="287"/>
      <c r="AK8020" s="287"/>
    </row>
    <row r="8021" spans="36:37" ht="14.25">
      <c r="AJ8021" s="287"/>
      <c r="AK8021" s="287"/>
    </row>
    <row r="8022" spans="36:37" ht="14.25">
      <c r="AJ8022" s="287"/>
      <c r="AK8022" s="287"/>
    </row>
    <row r="8023" spans="36:37" ht="14.25">
      <c r="AJ8023" s="287"/>
      <c r="AK8023" s="287"/>
    </row>
    <row r="8024" spans="36:37" ht="14.25">
      <c r="AJ8024" s="287"/>
      <c r="AK8024" s="287"/>
    </row>
    <row r="8025" spans="36:37" ht="14.25">
      <c r="AJ8025" s="287"/>
      <c r="AK8025" s="287"/>
    </row>
    <row r="8026" spans="36:37" ht="14.25">
      <c r="AJ8026" s="287"/>
      <c r="AK8026" s="287"/>
    </row>
    <row r="8027" spans="36:37" ht="14.25">
      <c r="AJ8027" s="287"/>
      <c r="AK8027" s="287"/>
    </row>
    <row r="8028" spans="36:37" ht="14.25">
      <c r="AJ8028" s="287"/>
      <c r="AK8028" s="287"/>
    </row>
    <row r="8029" spans="36:37" ht="14.25">
      <c r="AJ8029" s="287"/>
      <c r="AK8029" s="287"/>
    </row>
    <row r="8030" spans="36:37" ht="14.25">
      <c r="AJ8030" s="287"/>
      <c r="AK8030" s="287"/>
    </row>
    <row r="8031" spans="36:37" ht="14.25">
      <c r="AJ8031" s="287"/>
      <c r="AK8031" s="287"/>
    </row>
    <row r="8032" spans="36:37" ht="14.25">
      <c r="AJ8032" s="287"/>
      <c r="AK8032" s="287"/>
    </row>
    <row r="8033" spans="36:37" ht="14.25">
      <c r="AJ8033" s="287"/>
      <c r="AK8033" s="287"/>
    </row>
    <row r="8034" spans="36:37" ht="14.25">
      <c r="AJ8034" s="287"/>
      <c r="AK8034" s="287"/>
    </row>
    <row r="8035" spans="36:37" ht="14.25">
      <c r="AJ8035" s="287"/>
      <c r="AK8035" s="287"/>
    </row>
    <row r="8036" spans="36:37" ht="14.25">
      <c r="AJ8036" s="287"/>
      <c r="AK8036" s="287"/>
    </row>
    <row r="8037" spans="36:37" ht="14.25">
      <c r="AJ8037" s="287"/>
      <c r="AK8037" s="287"/>
    </row>
    <row r="8038" spans="36:37" ht="14.25">
      <c r="AJ8038" s="287"/>
      <c r="AK8038" s="287"/>
    </row>
    <row r="8039" spans="36:37" ht="14.25">
      <c r="AJ8039" s="287"/>
      <c r="AK8039" s="287"/>
    </row>
    <row r="8040" spans="36:37" ht="14.25">
      <c r="AJ8040" s="287"/>
      <c r="AK8040" s="287"/>
    </row>
    <row r="8041" spans="36:37" ht="14.25">
      <c r="AJ8041" s="287"/>
      <c r="AK8041" s="287"/>
    </row>
    <row r="8042" spans="36:37" ht="14.25">
      <c r="AJ8042" s="287"/>
      <c r="AK8042" s="287"/>
    </row>
    <row r="8043" spans="36:37" ht="14.25">
      <c r="AJ8043" s="287"/>
      <c r="AK8043" s="287"/>
    </row>
    <row r="8044" spans="36:37" ht="14.25">
      <c r="AJ8044" s="287"/>
      <c r="AK8044" s="287"/>
    </row>
    <row r="8045" spans="36:37" ht="14.25">
      <c r="AJ8045" s="287"/>
      <c r="AK8045" s="287"/>
    </row>
    <row r="8046" spans="36:37" ht="14.25">
      <c r="AJ8046" s="287"/>
      <c r="AK8046" s="287"/>
    </row>
    <row r="8047" spans="36:37" ht="14.25">
      <c r="AJ8047" s="287"/>
      <c r="AK8047" s="287"/>
    </row>
    <row r="8048" spans="36:37" ht="14.25">
      <c r="AJ8048" s="287"/>
      <c r="AK8048" s="287"/>
    </row>
    <row r="8049" spans="36:37" ht="14.25">
      <c r="AJ8049" s="287"/>
      <c r="AK8049" s="287"/>
    </row>
    <row r="8050" spans="36:37" ht="14.25">
      <c r="AJ8050" s="287"/>
      <c r="AK8050" s="287"/>
    </row>
    <row r="8051" spans="36:37" ht="14.25">
      <c r="AJ8051" s="287"/>
      <c r="AK8051" s="287"/>
    </row>
    <row r="8052" spans="36:37" ht="14.25">
      <c r="AJ8052" s="287"/>
      <c r="AK8052" s="287"/>
    </row>
    <row r="8053" spans="36:37" ht="14.25">
      <c r="AJ8053" s="287"/>
      <c r="AK8053" s="287"/>
    </row>
    <row r="8054" spans="36:37" ht="14.25">
      <c r="AJ8054" s="287"/>
      <c r="AK8054" s="287"/>
    </row>
    <row r="8055" spans="36:37" ht="14.25">
      <c r="AJ8055" s="287"/>
      <c r="AK8055" s="287"/>
    </row>
    <row r="8056" spans="36:37" ht="14.25">
      <c r="AJ8056" s="287"/>
      <c r="AK8056" s="287"/>
    </row>
    <row r="8057" spans="36:37" ht="14.25">
      <c r="AJ8057" s="287"/>
      <c r="AK8057" s="287"/>
    </row>
    <row r="8058" spans="36:37" ht="14.25">
      <c r="AJ8058" s="287"/>
      <c r="AK8058" s="287"/>
    </row>
    <row r="8059" spans="36:37" ht="14.25">
      <c r="AJ8059" s="287"/>
      <c r="AK8059" s="287"/>
    </row>
    <row r="8060" spans="36:37" ht="14.25">
      <c r="AJ8060" s="287"/>
      <c r="AK8060" s="287"/>
    </row>
    <row r="8061" spans="36:37" ht="14.25">
      <c r="AJ8061" s="287"/>
      <c r="AK8061" s="287"/>
    </row>
    <row r="8062" spans="36:37" ht="14.25">
      <c r="AJ8062" s="287"/>
      <c r="AK8062" s="287"/>
    </row>
    <row r="8063" spans="36:37" ht="14.25">
      <c r="AJ8063" s="287"/>
      <c r="AK8063" s="287"/>
    </row>
    <row r="8064" spans="36:37" ht="14.25">
      <c r="AJ8064" s="287"/>
      <c r="AK8064" s="287"/>
    </row>
    <row r="8065" spans="36:37" ht="14.25">
      <c r="AJ8065" s="287"/>
      <c r="AK8065" s="287"/>
    </row>
    <row r="8066" spans="36:37" ht="14.25">
      <c r="AJ8066" s="287"/>
      <c r="AK8066" s="287"/>
    </row>
    <row r="8067" spans="36:37" ht="14.25">
      <c r="AJ8067" s="287"/>
      <c r="AK8067" s="287"/>
    </row>
    <row r="8068" spans="36:37" ht="14.25">
      <c r="AJ8068" s="287"/>
      <c r="AK8068" s="287"/>
    </row>
    <row r="8069" spans="36:37" ht="14.25">
      <c r="AJ8069" s="287"/>
      <c r="AK8069" s="287"/>
    </row>
    <row r="8070" spans="36:37" ht="14.25">
      <c r="AJ8070" s="287"/>
      <c r="AK8070" s="287"/>
    </row>
    <row r="8071" spans="36:37" ht="14.25">
      <c r="AJ8071" s="287"/>
      <c r="AK8071" s="287"/>
    </row>
    <row r="8072" spans="36:37" ht="14.25">
      <c r="AJ8072" s="287"/>
      <c r="AK8072" s="287"/>
    </row>
    <row r="8073" spans="36:37" ht="14.25">
      <c r="AJ8073" s="287"/>
      <c r="AK8073" s="287"/>
    </row>
    <row r="8074" spans="36:37" ht="14.25">
      <c r="AJ8074" s="287"/>
      <c r="AK8074" s="287"/>
    </row>
    <row r="8075" spans="36:37" ht="14.25">
      <c r="AJ8075" s="287"/>
      <c r="AK8075" s="287"/>
    </row>
    <row r="8076" spans="36:37" ht="14.25">
      <c r="AJ8076" s="287"/>
      <c r="AK8076" s="287"/>
    </row>
    <row r="8077" spans="36:37" ht="14.25">
      <c r="AJ8077" s="287"/>
      <c r="AK8077" s="287"/>
    </row>
    <row r="8078" spans="36:37" ht="14.25">
      <c r="AJ8078" s="287"/>
      <c r="AK8078" s="287"/>
    </row>
    <row r="8079" spans="36:37" ht="14.25">
      <c r="AJ8079" s="287"/>
      <c r="AK8079" s="287"/>
    </row>
    <row r="8080" spans="36:37" ht="14.25">
      <c r="AJ8080" s="287"/>
      <c r="AK8080" s="287"/>
    </row>
    <row r="8081" spans="36:37" ht="14.25">
      <c r="AJ8081" s="287"/>
      <c r="AK8081" s="287"/>
    </row>
    <row r="8082" spans="36:37" ht="14.25">
      <c r="AJ8082" s="287"/>
      <c r="AK8082" s="287"/>
    </row>
    <row r="8083" spans="36:37" ht="14.25">
      <c r="AJ8083" s="287"/>
      <c r="AK8083" s="287"/>
    </row>
    <row r="8084" spans="36:37" ht="14.25">
      <c r="AJ8084" s="287"/>
      <c r="AK8084" s="287"/>
    </row>
    <row r="8085" spans="36:37" ht="14.25">
      <c r="AJ8085" s="287"/>
      <c r="AK8085" s="287"/>
    </row>
    <row r="8086" spans="36:37" ht="14.25">
      <c r="AJ8086" s="287"/>
      <c r="AK8086" s="287"/>
    </row>
    <row r="8087" spans="36:37" ht="14.25">
      <c r="AJ8087" s="287"/>
      <c r="AK8087" s="287"/>
    </row>
    <row r="8088" spans="36:37" ht="14.25">
      <c r="AJ8088" s="287"/>
      <c r="AK8088" s="287"/>
    </row>
    <row r="8089" spans="36:37" ht="14.25">
      <c r="AJ8089" s="287"/>
      <c r="AK8089" s="287"/>
    </row>
    <row r="8090" spans="36:37" ht="14.25">
      <c r="AJ8090" s="287"/>
      <c r="AK8090" s="287"/>
    </row>
    <row r="8091" spans="36:37" ht="14.25">
      <c r="AJ8091" s="287"/>
      <c r="AK8091" s="287"/>
    </row>
    <row r="8092" spans="36:37" ht="14.25">
      <c r="AJ8092" s="287"/>
      <c r="AK8092" s="287"/>
    </row>
    <row r="8093" spans="36:37" ht="14.25">
      <c r="AJ8093" s="287"/>
      <c r="AK8093" s="287"/>
    </row>
    <row r="8094" spans="36:37" ht="14.25">
      <c r="AJ8094" s="287"/>
      <c r="AK8094" s="287"/>
    </row>
    <row r="8095" spans="36:37" ht="14.25">
      <c r="AJ8095" s="287"/>
      <c r="AK8095" s="287"/>
    </row>
    <row r="8096" spans="36:37" ht="14.25">
      <c r="AJ8096" s="287"/>
      <c r="AK8096" s="287"/>
    </row>
    <row r="8097" spans="36:37" ht="14.25">
      <c r="AJ8097" s="287"/>
      <c r="AK8097" s="287"/>
    </row>
    <row r="8098" spans="36:37" ht="14.25">
      <c r="AJ8098" s="287"/>
      <c r="AK8098" s="287"/>
    </row>
    <row r="8099" spans="36:37" ht="14.25">
      <c r="AJ8099" s="287"/>
      <c r="AK8099" s="287"/>
    </row>
    <row r="8100" spans="36:37" ht="14.25">
      <c r="AJ8100" s="287"/>
      <c r="AK8100" s="287"/>
    </row>
    <row r="8101" spans="36:37" ht="14.25">
      <c r="AJ8101" s="287"/>
      <c r="AK8101" s="287"/>
    </row>
    <row r="8102" spans="36:37" ht="14.25">
      <c r="AJ8102" s="287"/>
      <c r="AK8102" s="287"/>
    </row>
    <row r="8103" spans="36:37" ht="14.25">
      <c r="AJ8103" s="287"/>
      <c r="AK8103" s="287"/>
    </row>
    <row r="8104" spans="36:37" ht="14.25">
      <c r="AJ8104" s="287"/>
      <c r="AK8104" s="287"/>
    </row>
    <row r="8105" spans="36:37" ht="14.25">
      <c r="AJ8105" s="287"/>
      <c r="AK8105" s="287"/>
    </row>
    <row r="8106" spans="36:37" ht="14.25">
      <c r="AJ8106" s="287"/>
      <c r="AK8106" s="287"/>
    </row>
    <row r="8107" spans="36:37" ht="14.25">
      <c r="AJ8107" s="287"/>
      <c r="AK8107" s="287"/>
    </row>
    <row r="8108" spans="36:37" ht="14.25">
      <c r="AJ8108" s="287"/>
      <c r="AK8108" s="287"/>
    </row>
    <row r="8109" spans="36:37" ht="14.25">
      <c r="AJ8109" s="287"/>
      <c r="AK8109" s="287"/>
    </row>
    <row r="8110" spans="36:37" ht="14.25">
      <c r="AJ8110" s="287"/>
      <c r="AK8110" s="287"/>
    </row>
    <row r="8111" spans="36:37" ht="14.25">
      <c r="AJ8111" s="287"/>
      <c r="AK8111" s="287"/>
    </row>
    <row r="8112" spans="36:37" ht="14.25">
      <c r="AJ8112" s="287"/>
      <c r="AK8112" s="287"/>
    </row>
    <row r="8113" spans="36:37" ht="14.25">
      <c r="AJ8113" s="287"/>
      <c r="AK8113" s="287"/>
    </row>
    <row r="8114" spans="36:37" ht="14.25">
      <c r="AJ8114" s="287"/>
      <c r="AK8114" s="287"/>
    </row>
    <row r="8115" spans="36:37" ht="14.25">
      <c r="AJ8115" s="287"/>
      <c r="AK8115" s="287"/>
    </row>
    <row r="8116" spans="36:37" ht="14.25">
      <c r="AJ8116" s="287"/>
      <c r="AK8116" s="287"/>
    </row>
    <row r="8117" spans="36:37" ht="14.25">
      <c r="AJ8117" s="287"/>
      <c r="AK8117" s="287"/>
    </row>
    <row r="8118" spans="36:37" ht="14.25">
      <c r="AJ8118" s="287"/>
      <c r="AK8118" s="287"/>
    </row>
    <row r="8119" spans="36:37" ht="14.25">
      <c r="AJ8119" s="287"/>
      <c r="AK8119" s="287"/>
    </row>
    <row r="8120" spans="36:37" ht="14.25">
      <c r="AJ8120" s="287"/>
      <c r="AK8120" s="287"/>
    </row>
    <row r="8121" spans="36:37" ht="14.25">
      <c r="AJ8121" s="287"/>
      <c r="AK8121" s="287"/>
    </row>
    <row r="8122" spans="36:37" ht="14.25">
      <c r="AJ8122" s="287"/>
      <c r="AK8122" s="287"/>
    </row>
    <row r="8123" spans="36:37" ht="14.25">
      <c r="AJ8123" s="287"/>
      <c r="AK8123" s="287"/>
    </row>
    <row r="8124" spans="36:37" ht="14.25">
      <c r="AJ8124" s="287"/>
      <c r="AK8124" s="287"/>
    </row>
    <row r="8125" spans="36:37" ht="14.25">
      <c r="AJ8125" s="287"/>
      <c r="AK8125" s="287"/>
    </row>
    <row r="8126" spans="36:37" ht="14.25">
      <c r="AJ8126" s="287"/>
      <c r="AK8126" s="287"/>
    </row>
    <row r="8127" spans="36:37" ht="14.25">
      <c r="AJ8127" s="287"/>
      <c r="AK8127" s="287"/>
    </row>
    <row r="8128" spans="36:37" ht="14.25">
      <c r="AJ8128" s="287"/>
      <c r="AK8128" s="287"/>
    </row>
    <row r="8129" spans="36:37" ht="14.25">
      <c r="AJ8129" s="287"/>
      <c r="AK8129" s="287"/>
    </row>
    <row r="8130" spans="36:37" ht="14.25">
      <c r="AJ8130" s="287"/>
      <c r="AK8130" s="287"/>
    </row>
    <row r="8131" spans="36:37" ht="14.25">
      <c r="AJ8131" s="287"/>
      <c r="AK8131" s="287"/>
    </row>
    <row r="8132" spans="36:37" ht="14.25">
      <c r="AJ8132" s="287"/>
      <c r="AK8132" s="287"/>
    </row>
    <row r="8133" spans="36:37" ht="14.25">
      <c r="AJ8133" s="287"/>
      <c r="AK8133" s="287"/>
    </row>
    <row r="8134" spans="36:37" ht="14.25">
      <c r="AJ8134" s="287"/>
      <c r="AK8134" s="287"/>
    </row>
    <row r="8135" spans="36:37" ht="14.25">
      <c r="AJ8135" s="287"/>
      <c r="AK8135" s="287"/>
    </row>
    <row r="8136" spans="36:37" ht="14.25">
      <c r="AJ8136" s="287"/>
      <c r="AK8136" s="287"/>
    </row>
    <row r="8137" spans="36:37" ht="14.25">
      <c r="AJ8137" s="287"/>
      <c r="AK8137" s="287"/>
    </row>
    <row r="8138" spans="36:37" ht="14.25">
      <c r="AJ8138" s="287"/>
      <c r="AK8138" s="287"/>
    </row>
    <row r="8139" spans="36:37" ht="14.25">
      <c r="AJ8139" s="287"/>
      <c r="AK8139" s="287"/>
    </row>
    <row r="8140" spans="36:37" ht="14.25">
      <c r="AJ8140" s="287"/>
      <c r="AK8140" s="287"/>
    </row>
    <row r="8141" spans="36:37" ht="14.25">
      <c r="AJ8141" s="287"/>
      <c r="AK8141" s="287"/>
    </row>
    <row r="8142" spans="36:37" ht="14.25">
      <c r="AJ8142" s="287"/>
      <c r="AK8142" s="287"/>
    </row>
    <row r="8143" spans="36:37" ht="14.25">
      <c r="AJ8143" s="287"/>
      <c r="AK8143" s="287"/>
    </row>
    <row r="8144" spans="36:37" ht="14.25">
      <c r="AJ8144" s="287"/>
      <c r="AK8144" s="287"/>
    </row>
    <row r="8145" spans="36:37" ht="14.25">
      <c r="AJ8145" s="287"/>
      <c r="AK8145" s="287"/>
    </row>
    <row r="8146" spans="36:37" ht="14.25">
      <c r="AJ8146" s="287"/>
      <c r="AK8146" s="287"/>
    </row>
    <row r="8147" spans="36:37" ht="14.25">
      <c r="AJ8147" s="287"/>
      <c r="AK8147" s="287"/>
    </row>
    <row r="8148" spans="36:37" ht="14.25">
      <c r="AJ8148" s="287"/>
      <c r="AK8148" s="287"/>
    </row>
    <row r="8149" spans="36:37" ht="14.25">
      <c r="AJ8149" s="287"/>
      <c r="AK8149" s="287"/>
    </row>
    <row r="8150" spans="36:37" ht="14.25">
      <c r="AJ8150" s="287"/>
      <c r="AK8150" s="287"/>
    </row>
    <row r="8151" spans="36:37" ht="14.25">
      <c r="AJ8151" s="287"/>
      <c r="AK8151" s="287"/>
    </row>
    <row r="8152" spans="36:37" ht="14.25">
      <c r="AJ8152" s="287"/>
      <c r="AK8152" s="287"/>
    </row>
    <row r="8153" spans="36:37" ht="14.25">
      <c r="AJ8153" s="287"/>
      <c r="AK8153" s="287"/>
    </row>
    <row r="8154" spans="36:37" ht="14.25">
      <c r="AJ8154" s="287"/>
      <c r="AK8154" s="287"/>
    </row>
    <row r="8155" spans="36:37" ht="14.25">
      <c r="AJ8155" s="287"/>
      <c r="AK8155" s="287"/>
    </row>
    <row r="8156" spans="36:37" ht="14.25">
      <c r="AJ8156" s="287"/>
      <c r="AK8156" s="287"/>
    </row>
    <row r="8157" spans="36:37" ht="14.25">
      <c r="AJ8157" s="287"/>
      <c r="AK8157" s="287"/>
    </row>
    <row r="8158" spans="36:37" ht="14.25">
      <c r="AJ8158" s="287"/>
      <c r="AK8158" s="287"/>
    </row>
    <row r="8159" spans="36:37" ht="14.25">
      <c r="AJ8159" s="287"/>
      <c r="AK8159" s="287"/>
    </row>
    <row r="8160" spans="36:37" ht="14.25">
      <c r="AJ8160" s="287"/>
      <c r="AK8160" s="287"/>
    </row>
    <row r="8161" spans="36:37" ht="14.25">
      <c r="AJ8161" s="287"/>
      <c r="AK8161" s="287"/>
    </row>
    <row r="8162" spans="36:37" ht="14.25">
      <c r="AJ8162" s="287"/>
      <c r="AK8162" s="287"/>
    </row>
    <row r="8163" spans="36:37" ht="14.25">
      <c r="AJ8163" s="287"/>
      <c r="AK8163" s="287"/>
    </row>
    <row r="8164" spans="36:37" ht="14.25">
      <c r="AJ8164" s="287"/>
      <c r="AK8164" s="287"/>
    </row>
    <row r="8165" spans="36:37" ht="14.25">
      <c r="AJ8165" s="287"/>
      <c r="AK8165" s="287"/>
    </row>
    <row r="8166" spans="36:37" ht="14.25">
      <c r="AJ8166" s="287"/>
      <c r="AK8166" s="287"/>
    </row>
    <row r="8167" spans="36:37" ht="14.25">
      <c r="AJ8167" s="287"/>
      <c r="AK8167" s="287"/>
    </row>
    <row r="8168" spans="36:37" ht="14.25">
      <c r="AJ8168" s="287"/>
      <c r="AK8168" s="287"/>
    </row>
    <row r="8169" spans="36:37" ht="14.25">
      <c r="AJ8169" s="287"/>
      <c r="AK8169" s="287"/>
    </row>
    <row r="8170" spans="36:37" ht="14.25">
      <c r="AJ8170" s="287"/>
      <c r="AK8170" s="287"/>
    </row>
    <row r="8171" spans="36:37" ht="14.25">
      <c r="AJ8171" s="287"/>
      <c r="AK8171" s="287"/>
    </row>
    <row r="8172" spans="36:37" ht="14.25">
      <c r="AJ8172" s="287"/>
      <c r="AK8172" s="287"/>
    </row>
    <row r="8173" spans="36:37" ht="14.25">
      <c r="AJ8173" s="287"/>
      <c r="AK8173" s="287"/>
    </row>
    <row r="8174" spans="36:37" ht="14.25">
      <c r="AJ8174" s="287"/>
      <c r="AK8174" s="287"/>
    </row>
    <row r="8175" spans="36:37" ht="14.25">
      <c r="AJ8175" s="287"/>
      <c r="AK8175" s="287"/>
    </row>
    <row r="8176" spans="36:37" ht="14.25">
      <c r="AJ8176" s="287"/>
      <c r="AK8176" s="287"/>
    </row>
    <row r="8177" spans="36:37" ht="14.25">
      <c r="AJ8177" s="287"/>
      <c r="AK8177" s="287"/>
    </row>
    <row r="8178" spans="36:37" ht="14.25">
      <c r="AJ8178" s="287"/>
      <c r="AK8178" s="287"/>
    </row>
    <row r="8179" spans="36:37" ht="14.25">
      <c r="AJ8179" s="287"/>
      <c r="AK8179" s="287"/>
    </row>
    <row r="8180" spans="36:37" ht="14.25">
      <c r="AJ8180" s="287"/>
      <c r="AK8180" s="287"/>
    </row>
    <row r="8181" spans="36:37" ht="14.25">
      <c r="AJ8181" s="287"/>
      <c r="AK8181" s="287"/>
    </row>
    <row r="8182" spans="36:37" ht="14.25">
      <c r="AJ8182" s="287"/>
      <c r="AK8182" s="287"/>
    </row>
    <row r="8183" spans="36:37" ht="14.25">
      <c r="AJ8183" s="287"/>
      <c r="AK8183" s="287"/>
    </row>
    <row r="8184" spans="36:37" ht="14.25">
      <c r="AJ8184" s="287"/>
      <c r="AK8184" s="287"/>
    </row>
    <row r="8185" spans="36:37" ht="14.25">
      <c r="AJ8185" s="287"/>
      <c r="AK8185" s="287"/>
    </row>
    <row r="8186" spans="36:37" ht="14.25">
      <c r="AJ8186" s="287"/>
      <c r="AK8186" s="287"/>
    </row>
    <row r="8187" spans="36:37" ht="14.25">
      <c r="AJ8187" s="287"/>
      <c r="AK8187" s="287"/>
    </row>
    <row r="8188" spans="36:37" ht="14.25">
      <c r="AJ8188" s="287"/>
      <c r="AK8188" s="287"/>
    </row>
    <row r="8189" spans="36:37" ht="14.25">
      <c r="AJ8189" s="287"/>
      <c r="AK8189" s="287"/>
    </row>
    <row r="8190" spans="36:37" ht="14.25">
      <c r="AJ8190" s="287"/>
      <c r="AK8190" s="287"/>
    </row>
    <row r="8191" spans="36:37" ht="14.25">
      <c r="AJ8191" s="287"/>
      <c r="AK8191" s="287"/>
    </row>
    <row r="8192" spans="36:37" ht="14.25">
      <c r="AJ8192" s="287"/>
      <c r="AK8192" s="287"/>
    </row>
    <row r="8193" spans="36:37" ht="14.25">
      <c r="AJ8193" s="287"/>
      <c r="AK8193" s="287"/>
    </row>
    <row r="8194" spans="36:37" ht="14.25">
      <c r="AJ8194" s="287"/>
      <c r="AK8194" s="287"/>
    </row>
    <row r="8195" spans="36:37" ht="14.25">
      <c r="AJ8195" s="287"/>
      <c r="AK8195" s="287"/>
    </row>
    <row r="8196" spans="36:37" ht="14.25">
      <c r="AJ8196" s="287"/>
      <c r="AK8196" s="287"/>
    </row>
    <row r="8197" spans="36:37" ht="14.25">
      <c r="AJ8197" s="287"/>
      <c r="AK8197" s="287"/>
    </row>
    <row r="8198" spans="36:37" ht="14.25">
      <c r="AJ8198" s="287"/>
      <c r="AK8198" s="287"/>
    </row>
    <row r="8199" spans="36:37" ht="14.25">
      <c r="AJ8199" s="287"/>
      <c r="AK8199" s="287"/>
    </row>
    <row r="8200" spans="36:37" ht="14.25">
      <c r="AJ8200" s="287"/>
      <c r="AK8200" s="287"/>
    </row>
    <row r="8201" spans="36:37" ht="14.25">
      <c r="AJ8201" s="287"/>
      <c r="AK8201" s="287"/>
    </row>
    <row r="8202" spans="36:37" ht="14.25">
      <c r="AJ8202" s="287"/>
      <c r="AK8202" s="287"/>
    </row>
    <row r="8203" spans="36:37" ht="14.25">
      <c r="AJ8203" s="287"/>
      <c r="AK8203" s="287"/>
    </row>
    <row r="8204" spans="36:37" ht="14.25">
      <c r="AJ8204" s="287"/>
      <c r="AK8204" s="287"/>
    </row>
    <row r="8205" spans="36:37" ht="14.25">
      <c r="AJ8205" s="287"/>
      <c r="AK8205" s="287"/>
    </row>
    <row r="8206" spans="36:37" ht="14.25">
      <c r="AJ8206" s="287"/>
      <c r="AK8206" s="287"/>
    </row>
    <row r="8207" spans="36:37" ht="14.25">
      <c r="AJ8207" s="287"/>
      <c r="AK8207" s="287"/>
    </row>
    <row r="8208" spans="36:37" ht="14.25">
      <c r="AJ8208" s="287"/>
      <c r="AK8208" s="287"/>
    </row>
    <row r="8209" spans="36:37" ht="14.25">
      <c r="AJ8209" s="287"/>
      <c r="AK8209" s="287"/>
    </row>
    <row r="8210" spans="36:37" ht="14.25">
      <c r="AJ8210" s="287"/>
      <c r="AK8210" s="287"/>
    </row>
    <row r="8211" spans="36:37" ht="14.25">
      <c r="AJ8211" s="287"/>
      <c r="AK8211" s="287"/>
    </row>
    <row r="8212" spans="36:37" ht="14.25">
      <c r="AJ8212" s="287"/>
      <c r="AK8212" s="287"/>
    </row>
    <row r="8213" spans="36:37" ht="14.25">
      <c r="AJ8213" s="287"/>
      <c r="AK8213" s="287"/>
    </row>
    <row r="8214" spans="36:37" ht="14.25">
      <c r="AJ8214" s="287"/>
      <c r="AK8214" s="287"/>
    </row>
    <row r="8215" spans="36:37" ht="14.25">
      <c r="AJ8215" s="287"/>
      <c r="AK8215" s="287"/>
    </row>
    <row r="8216" spans="36:37" ht="14.25">
      <c r="AJ8216" s="287"/>
      <c r="AK8216" s="287"/>
    </row>
    <row r="8217" spans="36:37" ht="14.25">
      <c r="AJ8217" s="287"/>
      <c r="AK8217" s="287"/>
    </row>
    <row r="8218" spans="36:37" ht="14.25">
      <c r="AJ8218" s="287"/>
      <c r="AK8218" s="287"/>
    </row>
    <row r="8219" spans="36:37" ht="14.25">
      <c r="AJ8219" s="287"/>
      <c r="AK8219" s="287"/>
    </row>
    <row r="8220" spans="36:37" ht="14.25">
      <c r="AJ8220" s="287"/>
      <c r="AK8220" s="287"/>
    </row>
    <row r="8221" spans="36:37" ht="14.25">
      <c r="AJ8221" s="287"/>
      <c r="AK8221" s="287"/>
    </row>
    <row r="8222" spans="36:37" ht="14.25">
      <c r="AJ8222" s="287"/>
      <c r="AK8222" s="287"/>
    </row>
    <row r="8223" spans="36:37" ht="14.25">
      <c r="AJ8223" s="287"/>
      <c r="AK8223" s="287"/>
    </row>
    <row r="8224" spans="36:37" ht="14.25">
      <c r="AJ8224" s="287"/>
      <c r="AK8224" s="287"/>
    </row>
    <row r="8225" spans="36:37" ht="14.25">
      <c r="AJ8225" s="287"/>
      <c r="AK8225" s="287"/>
    </row>
    <row r="8226" spans="36:37" ht="14.25">
      <c r="AJ8226" s="287"/>
      <c r="AK8226" s="287"/>
    </row>
    <row r="8227" spans="36:37" ht="14.25">
      <c r="AJ8227" s="287"/>
      <c r="AK8227" s="287"/>
    </row>
    <row r="8228" spans="36:37" ht="14.25">
      <c r="AJ8228" s="287"/>
      <c r="AK8228" s="287"/>
    </row>
    <row r="8229" spans="36:37" ht="14.25">
      <c r="AJ8229" s="287"/>
      <c r="AK8229" s="287"/>
    </row>
    <row r="8230" spans="36:37" ht="14.25">
      <c r="AJ8230" s="287"/>
      <c r="AK8230" s="287"/>
    </row>
    <row r="8231" spans="36:37" ht="14.25">
      <c r="AJ8231" s="287"/>
      <c r="AK8231" s="287"/>
    </row>
    <row r="8232" spans="36:37" ht="14.25">
      <c r="AJ8232" s="287"/>
      <c r="AK8232" s="287"/>
    </row>
    <row r="8233" spans="36:37" ht="14.25">
      <c r="AJ8233" s="287"/>
      <c r="AK8233" s="287"/>
    </row>
    <row r="8234" spans="36:37" ht="14.25">
      <c r="AJ8234" s="287"/>
      <c r="AK8234" s="287"/>
    </row>
    <row r="8235" spans="36:37" ht="14.25">
      <c r="AJ8235" s="287"/>
      <c r="AK8235" s="287"/>
    </row>
    <row r="8236" spans="36:37" ht="14.25">
      <c r="AJ8236" s="287"/>
      <c r="AK8236" s="287"/>
    </row>
    <row r="8237" spans="36:37" ht="14.25">
      <c r="AJ8237" s="287"/>
      <c r="AK8237" s="287"/>
    </row>
    <row r="8238" spans="36:37" ht="14.25">
      <c r="AJ8238" s="287"/>
      <c r="AK8238" s="287"/>
    </row>
    <row r="8239" spans="36:37" ht="14.25">
      <c r="AJ8239" s="287"/>
      <c r="AK8239" s="287"/>
    </row>
    <row r="8240" spans="36:37" ht="14.25">
      <c r="AJ8240" s="287"/>
      <c r="AK8240" s="287"/>
    </row>
    <row r="8241" spans="36:37" ht="14.25">
      <c r="AJ8241" s="287"/>
      <c r="AK8241" s="287"/>
    </row>
    <row r="8242" spans="36:37" ht="14.25">
      <c r="AJ8242" s="287"/>
      <c r="AK8242" s="287"/>
    </row>
    <row r="8243" spans="36:37" ht="14.25">
      <c r="AJ8243" s="287"/>
      <c r="AK8243" s="287"/>
    </row>
    <row r="8244" spans="36:37" ht="14.25">
      <c r="AJ8244" s="287"/>
      <c r="AK8244" s="287"/>
    </row>
    <row r="8245" spans="36:37" ht="14.25">
      <c r="AJ8245" s="287"/>
      <c r="AK8245" s="287"/>
    </row>
    <row r="8246" spans="36:37" ht="14.25">
      <c r="AJ8246" s="287"/>
      <c r="AK8246" s="287"/>
    </row>
    <row r="8247" spans="36:37" ht="14.25">
      <c r="AJ8247" s="287"/>
      <c r="AK8247" s="287"/>
    </row>
    <row r="8248" spans="36:37" ht="14.25">
      <c r="AJ8248" s="287"/>
      <c r="AK8248" s="287"/>
    </row>
    <row r="8249" spans="36:37" ht="14.25">
      <c r="AJ8249" s="287"/>
      <c r="AK8249" s="287"/>
    </row>
    <row r="8250" spans="36:37" ht="14.25">
      <c r="AJ8250" s="287"/>
      <c r="AK8250" s="287"/>
    </row>
    <row r="8251" spans="36:37" ht="14.25">
      <c r="AJ8251" s="287"/>
      <c r="AK8251" s="287"/>
    </row>
    <row r="8252" spans="36:37" ht="14.25">
      <c r="AJ8252" s="287"/>
      <c r="AK8252" s="287"/>
    </row>
    <row r="8253" spans="36:37" ht="14.25">
      <c r="AJ8253" s="287"/>
      <c r="AK8253" s="287"/>
    </row>
    <row r="8254" spans="36:37" ht="14.25">
      <c r="AJ8254" s="287"/>
      <c r="AK8254" s="287"/>
    </row>
    <row r="8255" spans="36:37" ht="14.25">
      <c r="AJ8255" s="287"/>
      <c r="AK8255" s="287"/>
    </row>
    <row r="8256" spans="36:37" ht="14.25">
      <c r="AJ8256" s="287"/>
      <c r="AK8256" s="287"/>
    </row>
    <row r="8257" spans="36:37" ht="14.25">
      <c r="AJ8257" s="287"/>
      <c r="AK8257" s="287"/>
    </row>
    <row r="8258" spans="36:37" ht="14.25">
      <c r="AJ8258" s="287"/>
      <c r="AK8258" s="287"/>
    </row>
    <row r="8259" spans="36:37" ht="14.25">
      <c r="AJ8259" s="287"/>
      <c r="AK8259" s="287"/>
    </row>
    <row r="8260" spans="36:37" ht="14.25">
      <c r="AJ8260" s="287"/>
      <c r="AK8260" s="287"/>
    </row>
    <row r="8261" spans="36:37" ht="14.25">
      <c r="AJ8261" s="287"/>
      <c r="AK8261" s="287"/>
    </row>
    <row r="8262" spans="36:37" ht="14.25">
      <c r="AJ8262" s="287"/>
      <c r="AK8262" s="287"/>
    </row>
    <row r="8263" spans="36:37" ht="14.25">
      <c r="AJ8263" s="287"/>
      <c r="AK8263" s="287"/>
    </row>
    <row r="8264" spans="36:37" ht="14.25">
      <c r="AJ8264" s="287"/>
      <c r="AK8264" s="287"/>
    </row>
    <row r="8265" spans="36:37" ht="14.25">
      <c r="AJ8265" s="287"/>
      <c r="AK8265" s="287"/>
    </row>
    <row r="8266" spans="36:37" ht="14.25">
      <c r="AJ8266" s="287"/>
      <c r="AK8266" s="287"/>
    </row>
    <row r="8267" spans="36:37" ht="14.25">
      <c r="AJ8267" s="287"/>
      <c r="AK8267" s="287"/>
    </row>
    <row r="8268" spans="36:37" ht="14.25">
      <c r="AJ8268" s="287"/>
      <c r="AK8268" s="287"/>
    </row>
    <row r="8269" spans="36:37" ht="14.25">
      <c r="AJ8269" s="287"/>
      <c r="AK8269" s="287"/>
    </row>
    <row r="8270" spans="36:37" ht="14.25">
      <c r="AJ8270" s="287"/>
      <c r="AK8270" s="287"/>
    </row>
    <row r="8271" spans="36:37" ht="14.25">
      <c r="AJ8271" s="287"/>
      <c r="AK8271" s="287"/>
    </row>
    <row r="8272" spans="36:37" ht="14.25">
      <c r="AJ8272" s="287"/>
      <c r="AK8272" s="287"/>
    </row>
    <row r="8273" spans="36:37" ht="14.25">
      <c r="AJ8273" s="287"/>
      <c r="AK8273" s="287"/>
    </row>
    <row r="8274" spans="36:37" ht="14.25">
      <c r="AJ8274" s="287"/>
      <c r="AK8274" s="287"/>
    </row>
    <row r="8275" spans="36:37" ht="14.25">
      <c r="AJ8275" s="287"/>
      <c r="AK8275" s="287"/>
    </row>
    <row r="8276" spans="36:37" ht="14.25">
      <c r="AJ8276" s="287"/>
      <c r="AK8276" s="287"/>
    </row>
    <row r="8277" spans="36:37" ht="14.25">
      <c r="AJ8277" s="287"/>
      <c r="AK8277" s="287"/>
    </row>
    <row r="8278" spans="36:37" ht="14.25">
      <c r="AJ8278" s="287"/>
      <c r="AK8278" s="287"/>
    </row>
    <row r="8279" spans="36:37" ht="14.25">
      <c r="AJ8279" s="287"/>
      <c r="AK8279" s="287"/>
    </row>
    <row r="8280" spans="36:37" ht="14.25">
      <c r="AJ8280" s="287"/>
      <c r="AK8280" s="287"/>
    </row>
    <row r="8281" spans="36:37" ht="14.25">
      <c r="AJ8281" s="287"/>
      <c r="AK8281" s="287"/>
    </row>
    <row r="8282" spans="36:37" ht="14.25">
      <c r="AJ8282" s="287"/>
      <c r="AK8282" s="287"/>
    </row>
    <row r="8283" spans="36:37" ht="14.25">
      <c r="AJ8283" s="287"/>
      <c r="AK8283" s="287"/>
    </row>
    <row r="8284" spans="36:37" ht="14.25">
      <c r="AJ8284" s="287"/>
      <c r="AK8284" s="287"/>
    </row>
    <row r="8285" spans="36:37" ht="14.25">
      <c r="AJ8285" s="287"/>
      <c r="AK8285" s="287"/>
    </row>
    <row r="8286" spans="36:37" ht="14.25">
      <c r="AJ8286" s="287"/>
      <c r="AK8286" s="287"/>
    </row>
    <row r="8287" spans="36:37" ht="14.25">
      <c r="AJ8287" s="287"/>
      <c r="AK8287" s="287"/>
    </row>
    <row r="8288" spans="36:37" ht="14.25">
      <c r="AJ8288" s="287"/>
      <c r="AK8288" s="287"/>
    </row>
    <row r="8289" spans="36:37" ht="14.25">
      <c r="AJ8289" s="287"/>
      <c r="AK8289" s="287"/>
    </row>
    <row r="8290" spans="36:37" ht="14.25">
      <c r="AJ8290" s="287"/>
      <c r="AK8290" s="287"/>
    </row>
    <row r="8291" spans="36:37" ht="14.25">
      <c r="AJ8291" s="287"/>
      <c r="AK8291" s="287"/>
    </row>
    <row r="8292" spans="36:37" ht="14.25">
      <c r="AJ8292" s="287"/>
      <c r="AK8292" s="287"/>
    </row>
    <row r="8293" spans="36:37" ht="14.25">
      <c r="AJ8293" s="287"/>
      <c r="AK8293" s="287"/>
    </row>
    <row r="8294" spans="36:37" ht="14.25">
      <c r="AJ8294" s="287"/>
      <c r="AK8294" s="287"/>
    </row>
    <row r="8295" spans="36:37" ht="14.25">
      <c r="AJ8295" s="287"/>
      <c r="AK8295" s="287"/>
    </row>
    <row r="8296" spans="36:37" ht="14.25">
      <c r="AJ8296" s="287"/>
      <c r="AK8296" s="287"/>
    </row>
    <row r="8297" spans="36:37" ht="14.25">
      <c r="AJ8297" s="287"/>
      <c r="AK8297" s="287"/>
    </row>
    <row r="8298" spans="36:37" ht="14.25">
      <c r="AJ8298" s="287"/>
      <c r="AK8298" s="287"/>
    </row>
    <row r="8299" spans="36:37" ht="14.25">
      <c r="AJ8299" s="287"/>
      <c r="AK8299" s="287"/>
    </row>
    <row r="8300" spans="36:37" ht="14.25">
      <c r="AJ8300" s="287"/>
      <c r="AK8300" s="287"/>
    </row>
    <row r="8301" spans="36:37" ht="14.25">
      <c r="AJ8301" s="287"/>
      <c r="AK8301" s="287"/>
    </row>
    <row r="8302" spans="36:37" ht="14.25">
      <c r="AJ8302" s="287"/>
      <c r="AK8302" s="287"/>
    </row>
    <row r="8303" spans="36:37" ht="14.25">
      <c r="AJ8303" s="287"/>
      <c r="AK8303" s="287"/>
    </row>
    <row r="8304" spans="36:37" ht="14.25">
      <c r="AJ8304" s="287"/>
      <c r="AK8304" s="287"/>
    </row>
    <row r="8305" spans="36:37" ht="14.25">
      <c r="AJ8305" s="287"/>
      <c r="AK8305" s="287"/>
    </row>
    <row r="8306" spans="36:37" ht="14.25">
      <c r="AJ8306" s="287"/>
      <c r="AK8306" s="287"/>
    </row>
    <row r="8307" spans="36:37" ht="14.25">
      <c r="AJ8307" s="287"/>
      <c r="AK8307" s="287"/>
    </row>
    <row r="8308" spans="36:37" ht="14.25">
      <c r="AJ8308" s="287"/>
      <c r="AK8308" s="287"/>
    </row>
    <row r="8309" spans="36:37" ht="14.25">
      <c r="AJ8309" s="287"/>
      <c r="AK8309" s="287"/>
    </row>
    <row r="8310" spans="36:37" ht="14.25">
      <c r="AJ8310" s="287"/>
      <c r="AK8310" s="287"/>
    </row>
    <row r="8311" spans="36:37" ht="14.25">
      <c r="AJ8311" s="287"/>
      <c r="AK8311" s="287"/>
    </row>
    <row r="8312" spans="36:37" ht="14.25">
      <c r="AJ8312" s="287"/>
      <c r="AK8312" s="287"/>
    </row>
    <row r="8313" spans="36:37" ht="14.25">
      <c r="AJ8313" s="287"/>
      <c r="AK8313" s="287"/>
    </row>
    <row r="8314" spans="36:37" ht="14.25">
      <c r="AJ8314" s="287"/>
      <c r="AK8314" s="287"/>
    </row>
    <row r="8315" spans="36:37" ht="14.25">
      <c r="AJ8315" s="287"/>
      <c r="AK8315" s="287"/>
    </row>
    <row r="8316" spans="36:37" ht="14.25">
      <c r="AJ8316" s="287"/>
      <c r="AK8316" s="287"/>
    </row>
    <row r="8317" spans="36:37" ht="14.25">
      <c r="AJ8317" s="287"/>
      <c r="AK8317" s="287"/>
    </row>
    <row r="8318" spans="36:37" ht="14.25">
      <c r="AJ8318" s="287"/>
      <c r="AK8318" s="287"/>
    </row>
    <row r="8319" spans="36:37" ht="14.25">
      <c r="AJ8319" s="287"/>
      <c r="AK8319" s="287"/>
    </row>
    <row r="8320" spans="36:37" ht="14.25">
      <c r="AJ8320" s="287"/>
      <c r="AK8320" s="287"/>
    </row>
    <row r="8321" spans="36:37" ht="14.25">
      <c r="AJ8321" s="287"/>
      <c r="AK8321" s="287"/>
    </row>
    <row r="8322" spans="36:37" ht="14.25">
      <c r="AJ8322" s="287"/>
      <c r="AK8322" s="287"/>
    </row>
    <row r="8323" spans="36:37" ht="14.25">
      <c r="AJ8323" s="287"/>
      <c r="AK8323" s="287"/>
    </row>
    <row r="8324" spans="36:37" ht="14.25">
      <c r="AJ8324" s="287"/>
      <c r="AK8324" s="287"/>
    </row>
    <row r="8325" spans="36:37" ht="14.25">
      <c r="AJ8325" s="287"/>
      <c r="AK8325" s="287"/>
    </row>
    <row r="8326" spans="36:37" ht="14.25">
      <c r="AJ8326" s="287"/>
      <c r="AK8326" s="287"/>
    </row>
    <row r="8327" spans="36:37" ht="14.25">
      <c r="AJ8327" s="287"/>
      <c r="AK8327" s="287"/>
    </row>
    <row r="8328" spans="36:37" ht="14.25">
      <c r="AJ8328" s="287"/>
      <c r="AK8328" s="287"/>
    </row>
    <row r="8329" spans="36:37" ht="14.25">
      <c r="AJ8329" s="287"/>
      <c r="AK8329" s="287"/>
    </row>
    <row r="8330" spans="36:37" ht="14.25">
      <c r="AJ8330" s="287"/>
      <c r="AK8330" s="287"/>
    </row>
    <row r="8331" spans="36:37" ht="14.25">
      <c r="AJ8331" s="287"/>
      <c r="AK8331" s="287"/>
    </row>
    <row r="8332" spans="36:37" ht="14.25">
      <c r="AJ8332" s="287"/>
      <c r="AK8332" s="287"/>
    </row>
    <row r="8333" spans="36:37" ht="14.25">
      <c r="AJ8333" s="287"/>
      <c r="AK8333" s="287"/>
    </row>
    <row r="8334" spans="36:37" ht="14.25">
      <c r="AJ8334" s="287"/>
      <c r="AK8334" s="287"/>
    </row>
    <row r="8335" spans="36:37" ht="14.25">
      <c r="AJ8335" s="287"/>
      <c r="AK8335" s="287"/>
    </row>
    <row r="8336" spans="36:37" ht="14.25">
      <c r="AJ8336" s="287"/>
      <c r="AK8336" s="287"/>
    </row>
    <row r="8337" spans="36:37" ht="14.25">
      <c r="AJ8337" s="287"/>
      <c r="AK8337" s="287"/>
    </row>
    <row r="8338" spans="36:37" ht="14.25">
      <c r="AJ8338" s="287"/>
      <c r="AK8338" s="287"/>
    </row>
    <row r="8339" spans="36:37" ht="14.25">
      <c r="AJ8339" s="287"/>
      <c r="AK8339" s="287"/>
    </row>
    <row r="8340" spans="36:37" ht="14.25">
      <c r="AJ8340" s="287"/>
      <c r="AK8340" s="287"/>
    </row>
    <row r="8341" spans="36:37" ht="14.25">
      <c r="AJ8341" s="287"/>
      <c r="AK8341" s="287"/>
    </row>
    <row r="8342" spans="36:37" ht="14.25">
      <c r="AJ8342" s="287"/>
      <c r="AK8342" s="287"/>
    </row>
    <row r="8343" spans="36:37" ht="14.25">
      <c r="AJ8343" s="287"/>
      <c r="AK8343" s="287"/>
    </row>
    <row r="8344" spans="36:37" ht="14.25">
      <c r="AJ8344" s="287"/>
      <c r="AK8344" s="287"/>
    </row>
    <row r="8345" spans="36:37" ht="14.25">
      <c r="AJ8345" s="287"/>
      <c r="AK8345" s="287"/>
    </row>
    <row r="8346" spans="36:37" ht="14.25">
      <c r="AJ8346" s="287"/>
      <c r="AK8346" s="287"/>
    </row>
    <row r="8347" spans="36:37" ht="14.25">
      <c r="AJ8347" s="287"/>
      <c r="AK8347" s="287"/>
    </row>
    <row r="8348" spans="36:37" ht="14.25">
      <c r="AJ8348" s="287"/>
      <c r="AK8348" s="287"/>
    </row>
    <row r="8349" spans="36:37" ht="14.25">
      <c r="AJ8349" s="287"/>
      <c r="AK8349" s="287"/>
    </row>
    <row r="8350" spans="36:37" ht="14.25">
      <c r="AJ8350" s="287"/>
      <c r="AK8350" s="287"/>
    </row>
    <row r="8351" spans="36:37" ht="14.25">
      <c r="AJ8351" s="287"/>
      <c r="AK8351" s="287"/>
    </row>
    <row r="8352" spans="36:37" ht="14.25">
      <c r="AJ8352" s="287"/>
      <c r="AK8352" s="287"/>
    </row>
    <row r="8353" spans="36:37" ht="14.25">
      <c r="AJ8353" s="287"/>
      <c r="AK8353" s="287"/>
    </row>
    <row r="8354" spans="36:37" ht="14.25">
      <c r="AJ8354" s="287"/>
      <c r="AK8354" s="287"/>
    </row>
    <row r="8355" spans="36:37" ht="14.25">
      <c r="AJ8355" s="287"/>
      <c r="AK8355" s="287"/>
    </row>
    <row r="8356" spans="36:37" ht="14.25">
      <c r="AJ8356" s="287"/>
      <c r="AK8356" s="287"/>
    </row>
    <row r="8357" spans="36:37" ht="14.25">
      <c r="AJ8357" s="287"/>
      <c r="AK8357" s="287"/>
    </row>
    <row r="8358" spans="36:37" ht="14.25">
      <c r="AJ8358" s="287"/>
      <c r="AK8358" s="287"/>
    </row>
    <row r="8359" spans="36:37" ht="14.25">
      <c r="AJ8359" s="287"/>
      <c r="AK8359" s="287"/>
    </row>
    <row r="8360" spans="36:37" ht="14.25">
      <c r="AJ8360" s="287"/>
      <c r="AK8360" s="287"/>
    </row>
    <row r="8361" spans="36:37" ht="14.25">
      <c r="AJ8361" s="287"/>
      <c r="AK8361" s="287"/>
    </row>
    <row r="8362" spans="36:37" ht="14.25">
      <c r="AJ8362" s="287"/>
      <c r="AK8362" s="287"/>
    </row>
    <row r="8363" spans="36:37" ht="14.25">
      <c r="AJ8363" s="287"/>
      <c r="AK8363" s="287"/>
    </row>
    <row r="8364" spans="36:37" ht="14.25">
      <c r="AJ8364" s="287"/>
      <c r="AK8364" s="287"/>
    </row>
    <row r="8365" spans="36:37" ht="14.25">
      <c r="AJ8365" s="287"/>
      <c r="AK8365" s="287"/>
    </row>
    <row r="8366" spans="36:37" ht="14.25">
      <c r="AJ8366" s="287"/>
      <c r="AK8366" s="287"/>
    </row>
    <row r="8367" spans="36:37" ht="14.25">
      <c r="AJ8367" s="287"/>
      <c r="AK8367" s="287"/>
    </row>
    <row r="8368" spans="36:37" ht="14.25">
      <c r="AJ8368" s="287"/>
      <c r="AK8368" s="287"/>
    </row>
    <row r="8369" spans="36:37" ht="14.25">
      <c r="AJ8369" s="287"/>
      <c r="AK8369" s="287"/>
    </row>
    <row r="8370" spans="36:37" ht="14.25">
      <c r="AJ8370" s="287"/>
      <c r="AK8370" s="287"/>
    </row>
    <row r="8371" spans="36:37" ht="14.25">
      <c r="AJ8371" s="287"/>
      <c r="AK8371" s="287"/>
    </row>
    <row r="8372" spans="36:37" ht="14.25">
      <c r="AJ8372" s="287"/>
      <c r="AK8372" s="287"/>
    </row>
    <row r="8373" spans="36:37" ht="14.25">
      <c r="AJ8373" s="287"/>
      <c r="AK8373" s="287"/>
    </row>
    <row r="8374" spans="36:37" ht="14.25">
      <c r="AJ8374" s="287"/>
      <c r="AK8374" s="287"/>
    </row>
    <row r="8375" spans="36:37" ht="14.25">
      <c r="AJ8375" s="287"/>
      <c r="AK8375" s="287"/>
    </row>
    <row r="8376" spans="36:37" ht="14.25">
      <c r="AJ8376" s="287"/>
      <c r="AK8376" s="287"/>
    </row>
    <row r="8377" spans="36:37" ht="14.25">
      <c r="AJ8377" s="287"/>
      <c r="AK8377" s="287"/>
    </row>
    <row r="8378" spans="36:37" ht="14.25">
      <c r="AJ8378" s="287"/>
      <c r="AK8378" s="287"/>
    </row>
    <row r="8379" spans="36:37" ht="14.25">
      <c r="AJ8379" s="287"/>
      <c r="AK8379" s="287"/>
    </row>
    <row r="8380" spans="36:37" ht="14.25">
      <c r="AJ8380" s="287"/>
      <c r="AK8380" s="287"/>
    </row>
    <row r="8381" spans="36:37" ht="14.25">
      <c r="AJ8381" s="287"/>
      <c r="AK8381" s="287"/>
    </row>
    <row r="8382" spans="36:37" ht="14.25">
      <c r="AJ8382" s="287"/>
      <c r="AK8382" s="287"/>
    </row>
    <row r="8383" spans="36:37" ht="14.25">
      <c r="AJ8383" s="287"/>
      <c r="AK8383" s="287"/>
    </row>
    <row r="8384" spans="36:37" ht="14.25">
      <c r="AJ8384" s="287"/>
      <c r="AK8384" s="287"/>
    </row>
    <row r="8385" spans="36:37" ht="14.25">
      <c r="AJ8385" s="287"/>
      <c r="AK8385" s="287"/>
    </row>
    <row r="8386" spans="36:37" ht="14.25">
      <c r="AJ8386" s="287"/>
      <c r="AK8386" s="287"/>
    </row>
    <row r="8387" spans="36:37" ht="14.25">
      <c r="AJ8387" s="287"/>
      <c r="AK8387" s="287"/>
    </row>
    <row r="8388" spans="36:37" ht="14.25">
      <c r="AJ8388" s="287"/>
      <c r="AK8388" s="287"/>
    </row>
    <row r="8389" spans="36:37" ht="14.25">
      <c r="AJ8389" s="287"/>
      <c r="AK8389" s="287"/>
    </row>
    <row r="8390" spans="36:37" ht="14.25">
      <c r="AJ8390" s="287"/>
      <c r="AK8390" s="287"/>
    </row>
    <row r="8391" spans="36:37" ht="14.25">
      <c r="AJ8391" s="287"/>
      <c r="AK8391" s="287"/>
    </row>
    <row r="8392" spans="36:37" ht="14.25">
      <c r="AJ8392" s="287"/>
      <c r="AK8392" s="287"/>
    </row>
    <row r="8393" spans="36:37" ht="14.25">
      <c r="AJ8393" s="287"/>
      <c r="AK8393" s="287"/>
    </row>
    <row r="8394" spans="36:37" ht="14.25">
      <c r="AJ8394" s="287"/>
      <c r="AK8394" s="287"/>
    </row>
    <row r="8395" spans="36:37" ht="14.25">
      <c r="AJ8395" s="287"/>
      <c r="AK8395" s="287"/>
    </row>
    <row r="8396" spans="36:37" ht="14.25">
      <c r="AJ8396" s="287"/>
      <c r="AK8396" s="287"/>
    </row>
    <row r="8397" spans="36:37" ht="14.25">
      <c r="AJ8397" s="287"/>
      <c r="AK8397" s="287"/>
    </row>
    <row r="8398" spans="36:37" ht="14.25">
      <c r="AJ8398" s="287"/>
      <c r="AK8398" s="287"/>
    </row>
    <row r="8399" spans="36:37" ht="14.25">
      <c r="AJ8399" s="287"/>
      <c r="AK8399" s="287"/>
    </row>
    <row r="8400" spans="36:37" ht="14.25">
      <c r="AJ8400" s="287"/>
      <c r="AK8400" s="287"/>
    </row>
    <row r="8401" spans="36:37" ht="14.25">
      <c r="AJ8401" s="287"/>
      <c r="AK8401" s="287"/>
    </row>
    <row r="8402" spans="36:37" ht="14.25">
      <c r="AJ8402" s="287"/>
      <c r="AK8402" s="287"/>
    </row>
    <row r="8403" spans="36:37" ht="14.25">
      <c r="AJ8403" s="287"/>
      <c r="AK8403" s="287"/>
    </row>
    <row r="8404" spans="36:37" ht="14.25">
      <c r="AJ8404" s="287"/>
      <c r="AK8404" s="287"/>
    </row>
    <row r="8405" spans="36:37" ht="14.25">
      <c r="AJ8405" s="287"/>
      <c r="AK8405" s="287"/>
    </row>
    <row r="8406" spans="36:37" ht="14.25">
      <c r="AJ8406" s="287"/>
      <c r="AK8406" s="287"/>
    </row>
    <row r="8407" spans="36:37" ht="14.25">
      <c r="AJ8407" s="287"/>
      <c r="AK8407" s="287"/>
    </row>
    <row r="8408" spans="36:37" ht="14.25">
      <c r="AJ8408" s="287"/>
      <c r="AK8408" s="287"/>
    </row>
    <row r="8409" spans="36:37" ht="14.25">
      <c r="AJ8409" s="287"/>
      <c r="AK8409" s="287"/>
    </row>
    <row r="8410" spans="36:37" ht="14.25">
      <c r="AJ8410" s="287"/>
      <c r="AK8410" s="287"/>
    </row>
    <row r="8411" spans="36:37" ht="14.25">
      <c r="AJ8411" s="287"/>
      <c r="AK8411" s="287"/>
    </row>
    <row r="8412" spans="36:37" ht="14.25">
      <c r="AJ8412" s="287"/>
      <c r="AK8412" s="287"/>
    </row>
    <row r="8413" spans="36:37" ht="14.25">
      <c r="AJ8413" s="287"/>
      <c r="AK8413" s="287"/>
    </row>
    <row r="8414" spans="36:37" ht="14.25">
      <c r="AJ8414" s="287"/>
      <c r="AK8414" s="287"/>
    </row>
    <row r="8415" spans="36:37" ht="14.25">
      <c r="AJ8415" s="287"/>
      <c r="AK8415" s="287"/>
    </row>
    <row r="8416" spans="36:37" ht="14.25">
      <c r="AJ8416" s="287"/>
      <c r="AK8416" s="287"/>
    </row>
    <row r="8417" spans="36:37" ht="14.25">
      <c r="AJ8417" s="287"/>
      <c r="AK8417" s="287"/>
    </row>
    <row r="8418" spans="36:37" ht="14.25">
      <c r="AJ8418" s="287"/>
      <c r="AK8418" s="287"/>
    </row>
    <row r="8419" spans="36:37" ht="14.25">
      <c r="AJ8419" s="287"/>
      <c r="AK8419" s="287"/>
    </row>
    <row r="8420" spans="36:37" ht="14.25">
      <c r="AJ8420" s="287"/>
      <c r="AK8420" s="287"/>
    </row>
    <row r="8421" spans="36:37" ht="14.25">
      <c r="AJ8421" s="287"/>
      <c r="AK8421" s="287"/>
    </row>
    <row r="8422" spans="36:37" ht="14.25">
      <c r="AJ8422" s="287"/>
      <c r="AK8422" s="287"/>
    </row>
    <row r="8423" spans="36:37" ht="14.25">
      <c r="AJ8423" s="287"/>
      <c r="AK8423" s="287"/>
    </row>
    <row r="8424" spans="36:37" ht="14.25">
      <c r="AJ8424" s="287"/>
      <c r="AK8424" s="287"/>
    </row>
    <row r="8425" spans="36:37" ht="14.25">
      <c r="AJ8425" s="287"/>
      <c r="AK8425" s="287"/>
    </row>
    <row r="8426" spans="36:37" ht="14.25">
      <c r="AJ8426" s="287"/>
      <c r="AK8426" s="287"/>
    </row>
    <row r="8427" spans="36:37" ht="14.25">
      <c r="AJ8427" s="287"/>
      <c r="AK8427" s="287"/>
    </row>
    <row r="8428" spans="36:37" ht="14.25">
      <c r="AJ8428" s="287"/>
      <c r="AK8428" s="287"/>
    </row>
    <row r="8429" spans="36:37" ht="14.25">
      <c r="AJ8429" s="287"/>
      <c r="AK8429" s="287"/>
    </row>
    <row r="8430" spans="36:37" ht="14.25">
      <c r="AJ8430" s="287"/>
      <c r="AK8430" s="287"/>
    </row>
    <row r="8431" spans="36:37" ht="14.25">
      <c r="AJ8431" s="287"/>
      <c r="AK8431" s="287"/>
    </row>
    <row r="8432" spans="36:37" ht="14.25">
      <c r="AJ8432" s="287"/>
      <c r="AK8432" s="287"/>
    </row>
    <row r="8433" spans="36:37" ht="14.25">
      <c r="AJ8433" s="287"/>
      <c r="AK8433" s="287"/>
    </row>
    <row r="8434" spans="36:37" ht="14.25">
      <c r="AJ8434" s="287"/>
      <c r="AK8434" s="287"/>
    </row>
    <row r="8435" spans="36:37" ht="14.25">
      <c r="AJ8435" s="287"/>
      <c r="AK8435" s="287"/>
    </row>
    <row r="8436" spans="36:37" ht="14.25">
      <c r="AJ8436" s="287"/>
      <c r="AK8436" s="287"/>
    </row>
    <row r="8437" spans="36:37" ht="14.25">
      <c r="AJ8437" s="287"/>
      <c r="AK8437" s="287"/>
    </row>
    <row r="8438" spans="36:37" ht="14.25">
      <c r="AJ8438" s="287"/>
      <c r="AK8438" s="287"/>
    </row>
    <row r="8439" spans="36:37" ht="14.25">
      <c r="AJ8439" s="287"/>
      <c r="AK8439" s="287"/>
    </row>
    <row r="8440" spans="36:37" ht="14.25">
      <c r="AJ8440" s="287"/>
      <c r="AK8440" s="287"/>
    </row>
    <row r="8441" spans="36:37" ht="14.25">
      <c r="AJ8441" s="287"/>
      <c r="AK8441" s="287"/>
    </row>
    <row r="8442" spans="36:37" ht="14.25">
      <c r="AJ8442" s="287"/>
      <c r="AK8442" s="287"/>
    </row>
    <row r="8443" spans="36:37" ht="14.25">
      <c r="AJ8443" s="287"/>
      <c r="AK8443" s="287"/>
    </row>
    <row r="8444" spans="36:37" ht="14.25">
      <c r="AJ8444" s="287"/>
      <c r="AK8444" s="287"/>
    </row>
    <row r="8445" spans="36:37" ht="14.25">
      <c r="AJ8445" s="287"/>
      <c r="AK8445" s="287"/>
    </row>
    <row r="8446" spans="36:37" ht="14.25">
      <c r="AJ8446" s="287"/>
      <c r="AK8446" s="287"/>
    </row>
    <row r="8447" spans="36:37" ht="14.25">
      <c r="AJ8447" s="287"/>
      <c r="AK8447" s="287"/>
    </row>
    <row r="8448" spans="36:37" ht="14.25">
      <c r="AJ8448" s="287"/>
      <c r="AK8448" s="287"/>
    </row>
    <row r="8449" spans="36:37" ht="14.25">
      <c r="AJ8449" s="287"/>
      <c r="AK8449" s="287"/>
    </row>
    <row r="8450" spans="36:37" ht="14.25">
      <c r="AJ8450" s="287"/>
      <c r="AK8450" s="287"/>
    </row>
    <row r="8451" spans="36:37" ht="14.25">
      <c r="AJ8451" s="287"/>
      <c r="AK8451" s="287"/>
    </row>
    <row r="8452" spans="36:37" ht="14.25">
      <c r="AJ8452" s="287"/>
      <c r="AK8452" s="287"/>
    </row>
    <row r="8453" spans="36:37" ht="14.25">
      <c r="AJ8453" s="287"/>
      <c r="AK8453" s="287"/>
    </row>
    <row r="8454" spans="36:37" ht="14.25">
      <c r="AJ8454" s="287"/>
      <c r="AK8454" s="287"/>
    </row>
    <row r="8455" spans="36:37" ht="14.25">
      <c r="AJ8455" s="287"/>
      <c r="AK8455" s="287"/>
    </row>
    <row r="8456" spans="36:37" ht="14.25">
      <c r="AJ8456" s="287"/>
      <c r="AK8456" s="287"/>
    </row>
    <row r="8457" spans="36:37" ht="14.25">
      <c r="AJ8457" s="287"/>
      <c r="AK8457" s="287"/>
    </row>
    <row r="8458" spans="36:37" ht="14.25">
      <c r="AJ8458" s="287"/>
      <c r="AK8458" s="287"/>
    </row>
    <row r="8459" spans="36:37" ht="14.25">
      <c r="AJ8459" s="287"/>
      <c r="AK8459" s="287"/>
    </row>
    <row r="8460" spans="36:37" ht="14.25">
      <c r="AJ8460" s="287"/>
      <c r="AK8460" s="287"/>
    </row>
    <row r="8461" spans="36:37" ht="14.25">
      <c r="AJ8461" s="287"/>
      <c r="AK8461" s="287"/>
    </row>
    <row r="8462" spans="36:37" ht="14.25">
      <c r="AJ8462" s="287"/>
      <c r="AK8462" s="287"/>
    </row>
    <row r="8463" spans="36:37" ht="14.25">
      <c r="AJ8463" s="287"/>
      <c r="AK8463" s="287"/>
    </row>
    <row r="8464" spans="36:37" ht="14.25">
      <c r="AJ8464" s="287"/>
      <c r="AK8464" s="287"/>
    </row>
    <row r="8465" spans="36:37" ht="14.25">
      <c r="AJ8465" s="287"/>
      <c r="AK8465" s="287"/>
    </row>
    <row r="8466" spans="36:37" ht="14.25">
      <c r="AJ8466" s="287"/>
      <c r="AK8466" s="287"/>
    </row>
    <row r="8467" spans="36:37" ht="14.25">
      <c r="AJ8467" s="287"/>
      <c r="AK8467" s="287"/>
    </row>
    <row r="8468" spans="36:37" ht="14.25">
      <c r="AJ8468" s="287"/>
      <c r="AK8468" s="287"/>
    </row>
    <row r="8469" spans="36:37" ht="14.25">
      <c r="AJ8469" s="287"/>
      <c r="AK8469" s="287"/>
    </row>
    <row r="8470" spans="36:37" ht="14.25">
      <c r="AJ8470" s="287"/>
      <c r="AK8470" s="287"/>
    </row>
    <row r="8471" spans="36:37" ht="14.25">
      <c r="AJ8471" s="287"/>
      <c r="AK8471" s="287"/>
    </row>
    <row r="8472" spans="36:37" ht="14.25">
      <c r="AJ8472" s="287"/>
      <c r="AK8472" s="287"/>
    </row>
    <row r="8473" spans="36:37" ht="14.25">
      <c r="AJ8473" s="287"/>
      <c r="AK8473" s="287"/>
    </row>
    <row r="8474" spans="36:37" ht="14.25">
      <c r="AJ8474" s="287"/>
      <c r="AK8474" s="287"/>
    </row>
    <row r="8475" spans="36:37" ht="14.25">
      <c r="AJ8475" s="287"/>
      <c r="AK8475" s="287"/>
    </row>
    <row r="8476" spans="36:37" ht="14.25">
      <c r="AJ8476" s="287"/>
      <c r="AK8476" s="287"/>
    </row>
    <row r="8477" spans="36:37" ht="14.25">
      <c r="AJ8477" s="287"/>
      <c r="AK8477" s="287"/>
    </row>
    <row r="8478" spans="36:37" ht="14.25">
      <c r="AJ8478" s="287"/>
      <c r="AK8478" s="287"/>
    </row>
    <row r="8479" spans="36:37" ht="14.25">
      <c r="AJ8479" s="287"/>
      <c r="AK8479" s="287"/>
    </row>
    <row r="8480" spans="36:37" ht="14.25">
      <c r="AJ8480" s="287"/>
      <c r="AK8480" s="287"/>
    </row>
    <row r="8481" spans="36:37" ht="14.25">
      <c r="AJ8481" s="287"/>
      <c r="AK8481" s="287"/>
    </row>
    <row r="8482" spans="36:37" ht="14.25">
      <c r="AJ8482" s="287"/>
      <c r="AK8482" s="287"/>
    </row>
    <row r="8483" spans="36:37" ht="14.25">
      <c r="AJ8483" s="287"/>
      <c r="AK8483" s="287"/>
    </row>
    <row r="8484" spans="36:37" ht="14.25">
      <c r="AJ8484" s="287"/>
      <c r="AK8484" s="287"/>
    </row>
    <row r="8485" spans="36:37" ht="14.25">
      <c r="AJ8485" s="287"/>
      <c r="AK8485" s="287"/>
    </row>
    <row r="8486" spans="36:37" ht="14.25">
      <c r="AJ8486" s="287"/>
      <c r="AK8486" s="287"/>
    </row>
    <row r="8487" spans="36:37" ht="14.25">
      <c r="AJ8487" s="287"/>
      <c r="AK8487" s="287"/>
    </row>
    <row r="8488" spans="36:37" ht="14.25">
      <c r="AJ8488" s="287"/>
      <c r="AK8488" s="287"/>
    </row>
    <row r="8489" spans="36:37" ht="14.25">
      <c r="AJ8489" s="287"/>
      <c r="AK8489" s="287"/>
    </row>
    <row r="8490" spans="36:37" ht="14.25">
      <c r="AJ8490" s="287"/>
      <c r="AK8490" s="287"/>
    </row>
    <row r="8491" spans="36:37" ht="14.25">
      <c r="AJ8491" s="287"/>
      <c r="AK8491" s="287"/>
    </row>
    <row r="8492" spans="36:37" ht="14.25">
      <c r="AJ8492" s="287"/>
      <c r="AK8492" s="287"/>
    </row>
    <row r="8493" spans="36:37" ht="14.25">
      <c r="AJ8493" s="287"/>
      <c r="AK8493" s="287"/>
    </row>
    <row r="8494" spans="36:37" ht="14.25">
      <c r="AJ8494" s="287"/>
      <c r="AK8494" s="287"/>
    </row>
    <row r="8495" spans="36:37" ht="14.25">
      <c r="AJ8495" s="287"/>
      <c r="AK8495" s="287"/>
    </row>
    <row r="8496" spans="36:37" ht="14.25">
      <c r="AJ8496" s="287"/>
      <c r="AK8496" s="287"/>
    </row>
    <row r="8497" spans="36:37" ht="14.25">
      <c r="AJ8497" s="287"/>
      <c r="AK8497" s="287"/>
    </row>
    <row r="8498" spans="36:37" ht="14.25">
      <c r="AJ8498" s="287"/>
      <c r="AK8498" s="287"/>
    </row>
    <row r="8499" spans="36:37" ht="14.25">
      <c r="AJ8499" s="287"/>
      <c r="AK8499" s="287"/>
    </row>
    <row r="8500" spans="36:37" ht="14.25">
      <c r="AJ8500" s="287"/>
      <c r="AK8500" s="287"/>
    </row>
    <row r="8501" spans="36:37" ht="14.25">
      <c r="AJ8501" s="287"/>
      <c r="AK8501" s="287"/>
    </row>
    <row r="8502" spans="36:37" ht="14.25">
      <c r="AJ8502" s="287"/>
      <c r="AK8502" s="287"/>
    </row>
    <row r="8503" spans="36:37" ht="14.25">
      <c r="AJ8503" s="287"/>
      <c r="AK8503" s="287"/>
    </row>
    <row r="8504" spans="36:37" ht="14.25">
      <c r="AJ8504" s="287"/>
      <c r="AK8504" s="287"/>
    </row>
    <row r="8505" spans="36:37" ht="14.25">
      <c r="AJ8505" s="287"/>
      <c r="AK8505" s="287"/>
    </row>
    <row r="8506" spans="36:37" ht="14.25">
      <c r="AJ8506" s="287"/>
      <c r="AK8506" s="287"/>
    </row>
    <row r="8507" spans="36:37" ht="14.25">
      <c r="AJ8507" s="287"/>
      <c r="AK8507" s="287"/>
    </row>
    <row r="8508" spans="36:37" ht="14.25">
      <c r="AJ8508" s="287"/>
      <c r="AK8508" s="287"/>
    </row>
    <row r="8509" spans="36:37" ht="14.25">
      <c r="AJ8509" s="287"/>
      <c r="AK8509" s="287"/>
    </row>
    <row r="8510" spans="36:37" ht="14.25">
      <c r="AJ8510" s="287"/>
      <c r="AK8510" s="287"/>
    </row>
    <row r="8511" spans="36:37" ht="14.25">
      <c r="AJ8511" s="287"/>
      <c r="AK8511" s="287"/>
    </row>
    <row r="8512" spans="36:37" ht="14.25">
      <c r="AJ8512" s="287"/>
      <c r="AK8512" s="287"/>
    </row>
    <row r="8513" spans="36:37" ht="14.25">
      <c r="AJ8513" s="287"/>
      <c r="AK8513" s="287"/>
    </row>
    <row r="8514" spans="36:37" ht="14.25">
      <c r="AJ8514" s="287"/>
      <c r="AK8514" s="287"/>
    </row>
    <row r="8515" spans="36:37" ht="14.25">
      <c r="AJ8515" s="287"/>
      <c r="AK8515" s="287"/>
    </row>
    <row r="8516" spans="36:37" ht="14.25">
      <c r="AJ8516" s="287"/>
      <c r="AK8516" s="287"/>
    </row>
    <row r="8517" spans="36:37" ht="14.25">
      <c r="AJ8517" s="287"/>
      <c r="AK8517" s="287"/>
    </row>
    <row r="8518" spans="36:37" ht="14.25">
      <c r="AJ8518" s="287"/>
      <c r="AK8518" s="287"/>
    </row>
    <row r="8519" spans="36:37" ht="14.25">
      <c r="AJ8519" s="287"/>
      <c r="AK8519" s="287"/>
    </row>
    <row r="8520" spans="36:37" ht="14.25">
      <c r="AJ8520" s="287"/>
      <c r="AK8520" s="287"/>
    </row>
    <row r="8521" spans="36:37" ht="14.25">
      <c r="AJ8521" s="287"/>
      <c r="AK8521" s="287"/>
    </row>
    <row r="8522" spans="36:37" ht="14.25">
      <c r="AJ8522" s="287"/>
      <c r="AK8522" s="287"/>
    </row>
    <row r="8523" spans="36:37" ht="14.25">
      <c r="AJ8523" s="287"/>
      <c r="AK8523" s="287"/>
    </row>
    <row r="8524" spans="36:37" ht="14.25">
      <c r="AJ8524" s="287"/>
      <c r="AK8524" s="287"/>
    </row>
    <row r="8525" spans="36:37" ht="14.25">
      <c r="AJ8525" s="287"/>
      <c r="AK8525" s="287"/>
    </row>
    <row r="8526" spans="36:37" ht="14.25">
      <c r="AJ8526" s="287"/>
      <c r="AK8526" s="287"/>
    </row>
    <row r="8527" spans="36:37" ht="14.25">
      <c r="AJ8527" s="287"/>
      <c r="AK8527" s="287"/>
    </row>
    <row r="8528" spans="36:37" ht="14.25">
      <c r="AJ8528" s="287"/>
      <c r="AK8528" s="287"/>
    </row>
    <row r="8529" spans="36:37" ht="14.25">
      <c r="AJ8529" s="287"/>
      <c r="AK8529" s="287"/>
    </row>
    <row r="8530" spans="36:37" ht="14.25">
      <c r="AJ8530" s="287"/>
      <c r="AK8530" s="287"/>
    </row>
    <row r="8531" spans="36:37" ht="14.25">
      <c r="AJ8531" s="287"/>
      <c r="AK8531" s="287"/>
    </row>
    <row r="8532" spans="36:37" ht="14.25">
      <c r="AJ8532" s="287"/>
      <c r="AK8532" s="287"/>
    </row>
    <row r="8533" spans="36:37" ht="14.25">
      <c r="AJ8533" s="287"/>
      <c r="AK8533" s="287"/>
    </row>
    <row r="8534" spans="36:37" ht="14.25">
      <c r="AJ8534" s="287"/>
      <c r="AK8534" s="287"/>
    </row>
    <row r="8535" spans="36:37" ht="14.25">
      <c r="AJ8535" s="287"/>
      <c r="AK8535" s="287"/>
    </row>
    <row r="8536" spans="36:37" ht="14.25">
      <c r="AJ8536" s="287"/>
      <c r="AK8536" s="287"/>
    </row>
    <row r="8537" spans="36:37" ht="14.25">
      <c r="AJ8537" s="287"/>
      <c r="AK8537" s="287"/>
    </row>
    <row r="8538" spans="36:37" ht="14.25">
      <c r="AJ8538" s="287"/>
      <c r="AK8538" s="287"/>
    </row>
    <row r="8539" spans="36:37" ht="14.25">
      <c r="AJ8539" s="287"/>
      <c r="AK8539" s="287"/>
    </row>
    <row r="8540" spans="36:37" ht="14.25">
      <c r="AJ8540" s="287"/>
      <c r="AK8540" s="287"/>
    </row>
    <row r="8541" spans="36:37" ht="14.25">
      <c r="AJ8541" s="287"/>
      <c r="AK8541" s="287"/>
    </row>
    <row r="8542" spans="36:37" ht="14.25">
      <c r="AJ8542" s="287"/>
      <c r="AK8542" s="287"/>
    </row>
    <row r="8543" spans="36:37" ht="14.25">
      <c r="AJ8543" s="287"/>
      <c r="AK8543" s="287"/>
    </row>
    <row r="8544" spans="36:37" ht="14.25">
      <c r="AJ8544" s="287"/>
      <c r="AK8544" s="287"/>
    </row>
    <row r="8545" spans="36:37" ht="14.25">
      <c r="AJ8545" s="287"/>
      <c r="AK8545" s="287"/>
    </row>
    <row r="8546" spans="36:37" ht="14.25">
      <c r="AJ8546" s="287"/>
      <c r="AK8546" s="287"/>
    </row>
    <row r="8547" spans="36:37" ht="14.25">
      <c r="AJ8547" s="287"/>
      <c r="AK8547" s="287"/>
    </row>
    <row r="8548" spans="36:37" ht="14.25">
      <c r="AJ8548" s="287"/>
      <c r="AK8548" s="287"/>
    </row>
    <row r="8549" spans="36:37" ht="14.25">
      <c r="AJ8549" s="287"/>
      <c r="AK8549" s="287"/>
    </row>
    <row r="8550" spans="36:37" ht="14.25">
      <c r="AJ8550" s="287"/>
      <c r="AK8550" s="287"/>
    </row>
    <row r="8551" spans="36:37" ht="14.25">
      <c r="AJ8551" s="287"/>
      <c r="AK8551" s="287"/>
    </row>
    <row r="8552" spans="36:37" ht="14.25">
      <c r="AJ8552" s="287"/>
      <c r="AK8552" s="287"/>
    </row>
    <row r="8553" spans="36:37" ht="14.25">
      <c r="AJ8553" s="287"/>
      <c r="AK8553" s="287"/>
    </row>
    <row r="8554" spans="36:37" ht="14.25">
      <c r="AJ8554" s="287"/>
      <c r="AK8554" s="287"/>
    </row>
    <row r="8555" spans="36:37" ht="14.25">
      <c r="AJ8555" s="287"/>
      <c r="AK8555" s="287"/>
    </row>
    <row r="8556" spans="36:37" ht="14.25">
      <c r="AJ8556" s="287"/>
      <c r="AK8556" s="287"/>
    </row>
    <row r="8557" spans="36:37" ht="14.25">
      <c r="AJ8557" s="287"/>
      <c r="AK8557" s="287"/>
    </row>
    <row r="8558" spans="36:37" ht="14.25">
      <c r="AJ8558" s="287"/>
      <c r="AK8558" s="287"/>
    </row>
    <row r="8559" spans="36:37" ht="14.25">
      <c r="AJ8559" s="287"/>
      <c r="AK8559" s="287"/>
    </row>
    <row r="8560" spans="36:37" ht="14.25">
      <c r="AJ8560" s="287"/>
      <c r="AK8560" s="287"/>
    </row>
    <row r="8561" spans="36:37" ht="14.25">
      <c r="AJ8561" s="287"/>
      <c r="AK8561" s="287"/>
    </row>
    <row r="8562" spans="36:37" ht="14.25">
      <c r="AJ8562" s="287"/>
      <c r="AK8562" s="287"/>
    </row>
    <row r="8563" spans="36:37" ht="14.25">
      <c r="AJ8563" s="287"/>
      <c r="AK8563" s="287"/>
    </row>
    <row r="8564" spans="36:37" ht="14.25">
      <c r="AJ8564" s="287"/>
      <c r="AK8564" s="287"/>
    </row>
    <row r="8565" spans="36:37" ht="14.25">
      <c r="AJ8565" s="287"/>
      <c r="AK8565" s="287"/>
    </row>
    <row r="8566" spans="36:37" ht="14.25">
      <c r="AJ8566" s="287"/>
      <c r="AK8566" s="287"/>
    </row>
    <row r="8567" spans="36:37" ht="14.25">
      <c r="AJ8567" s="287"/>
      <c r="AK8567" s="287"/>
    </row>
    <row r="8568" spans="36:37" ht="14.25">
      <c r="AJ8568" s="287"/>
      <c r="AK8568" s="287"/>
    </row>
    <row r="8569" spans="36:37" ht="14.25">
      <c r="AJ8569" s="287"/>
      <c r="AK8569" s="287"/>
    </row>
    <row r="8570" spans="36:37" ht="14.25">
      <c r="AJ8570" s="287"/>
      <c r="AK8570" s="287"/>
    </row>
    <row r="8571" spans="36:37" ht="14.25">
      <c r="AJ8571" s="287"/>
      <c r="AK8571" s="287"/>
    </row>
    <row r="8572" spans="36:37" ht="14.25">
      <c r="AJ8572" s="287"/>
      <c r="AK8572" s="287"/>
    </row>
    <row r="8573" spans="36:37" ht="14.25">
      <c r="AJ8573" s="287"/>
      <c r="AK8573" s="287"/>
    </row>
    <row r="8574" spans="36:37" ht="14.25">
      <c r="AJ8574" s="287"/>
      <c r="AK8574" s="287"/>
    </row>
    <row r="8575" spans="36:37" ht="14.25">
      <c r="AJ8575" s="287"/>
      <c r="AK8575" s="287"/>
    </row>
    <row r="8576" spans="36:37" ht="14.25">
      <c r="AJ8576" s="287"/>
      <c r="AK8576" s="287"/>
    </row>
    <row r="8577" spans="36:37" ht="14.25">
      <c r="AJ8577" s="287"/>
      <c r="AK8577" s="287"/>
    </row>
    <row r="8578" spans="36:37" ht="14.25">
      <c r="AJ8578" s="287"/>
      <c r="AK8578" s="287"/>
    </row>
    <row r="8579" spans="36:37" ht="14.25">
      <c r="AJ8579" s="287"/>
      <c r="AK8579" s="287"/>
    </row>
    <row r="8580" spans="36:37" ht="14.25">
      <c r="AJ8580" s="287"/>
      <c r="AK8580" s="287"/>
    </row>
    <row r="8581" spans="36:37" ht="14.25">
      <c r="AJ8581" s="287"/>
      <c r="AK8581" s="287"/>
    </row>
    <row r="8582" spans="36:37" ht="14.25">
      <c r="AJ8582" s="287"/>
      <c r="AK8582" s="287"/>
    </row>
    <row r="8583" spans="36:37" ht="14.25">
      <c r="AJ8583" s="287"/>
      <c r="AK8583" s="287"/>
    </row>
    <row r="8584" spans="36:37" ht="14.25">
      <c r="AJ8584" s="287"/>
      <c r="AK8584" s="287"/>
    </row>
    <row r="8585" spans="36:37" ht="14.25">
      <c r="AJ8585" s="287"/>
      <c r="AK8585" s="287"/>
    </row>
    <row r="8586" spans="36:37" ht="14.25">
      <c r="AJ8586" s="287"/>
      <c r="AK8586" s="287"/>
    </row>
    <row r="8587" spans="36:37" ht="14.25">
      <c r="AJ8587" s="287"/>
      <c r="AK8587" s="287"/>
    </row>
    <row r="8588" spans="36:37" ht="14.25">
      <c r="AJ8588" s="287"/>
      <c r="AK8588" s="287"/>
    </row>
    <row r="8589" spans="36:37" ht="14.25">
      <c r="AJ8589" s="287"/>
      <c r="AK8589" s="287"/>
    </row>
    <row r="8590" spans="36:37" ht="14.25">
      <c r="AJ8590" s="287"/>
      <c r="AK8590" s="287"/>
    </row>
    <row r="8591" spans="36:37" ht="14.25">
      <c r="AJ8591" s="287"/>
      <c r="AK8591" s="287"/>
    </row>
    <row r="8592" spans="36:37" ht="14.25">
      <c r="AJ8592" s="287"/>
      <c r="AK8592" s="287"/>
    </row>
    <row r="8593" spans="36:37" ht="14.25">
      <c r="AJ8593" s="287"/>
      <c r="AK8593" s="287"/>
    </row>
    <row r="8594" spans="36:37" ht="14.25">
      <c r="AJ8594" s="287"/>
      <c r="AK8594" s="287"/>
    </row>
    <row r="8595" spans="36:37" ht="14.25">
      <c r="AJ8595" s="287"/>
      <c r="AK8595" s="287"/>
    </row>
    <row r="8596" spans="36:37" ht="14.25">
      <c r="AJ8596" s="287"/>
      <c r="AK8596" s="287"/>
    </row>
    <row r="8597" spans="36:37" ht="14.25">
      <c r="AJ8597" s="287"/>
      <c r="AK8597" s="287"/>
    </row>
    <row r="8598" spans="36:37" ht="14.25">
      <c r="AJ8598" s="287"/>
      <c r="AK8598" s="287"/>
    </row>
    <row r="8599" spans="36:37" ht="14.25">
      <c r="AJ8599" s="287"/>
      <c r="AK8599" s="287"/>
    </row>
    <row r="8600" spans="36:37" ht="14.25">
      <c r="AJ8600" s="287"/>
      <c r="AK8600" s="287"/>
    </row>
    <row r="8601" spans="36:37" ht="14.25">
      <c r="AJ8601" s="287"/>
      <c r="AK8601" s="287"/>
    </row>
    <row r="8602" spans="36:37" ht="14.25">
      <c r="AJ8602" s="287"/>
      <c r="AK8602" s="287"/>
    </row>
    <row r="8603" spans="36:37" ht="14.25">
      <c r="AJ8603" s="287"/>
      <c r="AK8603" s="287"/>
    </row>
    <row r="8604" spans="36:37" ht="14.25">
      <c r="AJ8604" s="287"/>
      <c r="AK8604" s="287"/>
    </row>
    <row r="8605" spans="36:37" ht="14.25">
      <c r="AJ8605" s="287"/>
      <c r="AK8605" s="287"/>
    </row>
    <row r="8606" spans="36:37" ht="14.25">
      <c r="AJ8606" s="287"/>
      <c r="AK8606" s="287"/>
    </row>
    <row r="8607" spans="36:37" ht="14.25">
      <c r="AJ8607" s="287"/>
      <c r="AK8607" s="287"/>
    </row>
    <row r="8608" spans="36:37" ht="14.25">
      <c r="AJ8608" s="287"/>
      <c r="AK8608" s="287"/>
    </row>
    <row r="8609" spans="36:37" ht="14.25">
      <c r="AJ8609" s="287"/>
      <c r="AK8609" s="287"/>
    </row>
    <row r="8610" spans="36:37" ht="14.25">
      <c r="AJ8610" s="287"/>
      <c r="AK8610" s="287"/>
    </row>
    <row r="8611" spans="36:37" ht="14.25">
      <c r="AJ8611" s="287"/>
      <c r="AK8611" s="287"/>
    </row>
    <row r="8612" spans="36:37" ht="14.25">
      <c r="AJ8612" s="287"/>
      <c r="AK8612" s="287"/>
    </row>
    <row r="8613" spans="36:37" ht="14.25">
      <c r="AJ8613" s="287"/>
      <c r="AK8613" s="287"/>
    </row>
    <row r="8614" spans="36:37" ht="14.25">
      <c r="AJ8614" s="287"/>
      <c r="AK8614" s="287"/>
    </row>
    <row r="8615" spans="36:37" ht="14.25">
      <c r="AJ8615" s="287"/>
      <c r="AK8615" s="287"/>
    </row>
    <row r="8616" spans="36:37" ht="14.25">
      <c r="AJ8616" s="287"/>
      <c r="AK8616" s="287"/>
    </row>
    <row r="8617" spans="36:37" ht="14.25">
      <c r="AJ8617" s="287"/>
      <c r="AK8617" s="287"/>
    </row>
    <row r="8618" spans="36:37" ht="14.25">
      <c r="AJ8618" s="287"/>
      <c r="AK8618" s="287"/>
    </row>
    <row r="8619" spans="36:37" ht="14.25">
      <c r="AJ8619" s="287"/>
      <c r="AK8619" s="287"/>
    </row>
    <row r="8620" spans="36:37" ht="14.25">
      <c r="AJ8620" s="287"/>
      <c r="AK8620" s="287"/>
    </row>
    <row r="8621" spans="36:37" ht="14.25">
      <c r="AJ8621" s="287"/>
      <c r="AK8621" s="287"/>
    </row>
    <row r="8622" spans="36:37" ht="14.25">
      <c r="AJ8622" s="287"/>
      <c r="AK8622" s="287"/>
    </row>
    <row r="8623" spans="36:37" ht="14.25">
      <c r="AJ8623" s="287"/>
      <c r="AK8623" s="287"/>
    </row>
    <row r="8624" spans="36:37" ht="14.25">
      <c r="AJ8624" s="287"/>
      <c r="AK8624" s="287"/>
    </row>
    <row r="8625" spans="36:37" ht="14.25">
      <c r="AJ8625" s="287"/>
      <c r="AK8625" s="287"/>
    </row>
    <row r="8626" spans="36:37" ht="14.25">
      <c r="AJ8626" s="287"/>
      <c r="AK8626" s="287"/>
    </row>
    <row r="8627" spans="36:37" ht="14.25">
      <c r="AJ8627" s="287"/>
      <c r="AK8627" s="287"/>
    </row>
    <row r="8628" spans="36:37" ht="14.25">
      <c r="AJ8628" s="287"/>
      <c r="AK8628" s="287"/>
    </row>
    <row r="8629" spans="36:37" ht="14.25">
      <c r="AJ8629" s="287"/>
      <c r="AK8629" s="287"/>
    </row>
    <row r="8630" spans="36:37" ht="14.25">
      <c r="AJ8630" s="287"/>
      <c r="AK8630" s="287"/>
    </row>
    <row r="8631" spans="36:37" ht="14.25">
      <c r="AJ8631" s="287"/>
      <c r="AK8631" s="287"/>
    </row>
    <row r="8632" spans="36:37" ht="14.25">
      <c r="AJ8632" s="287"/>
      <c r="AK8632" s="287"/>
    </row>
    <row r="8633" spans="36:37" ht="14.25">
      <c r="AJ8633" s="287"/>
      <c r="AK8633" s="287"/>
    </row>
    <row r="8634" spans="36:37" ht="14.25">
      <c r="AJ8634" s="287"/>
      <c r="AK8634" s="287"/>
    </row>
    <row r="8635" spans="36:37" ht="14.25">
      <c r="AJ8635" s="287"/>
      <c r="AK8635" s="287"/>
    </row>
    <row r="8636" spans="36:37" ht="14.25">
      <c r="AJ8636" s="287"/>
      <c r="AK8636" s="287"/>
    </row>
    <row r="8637" spans="36:37" ht="14.25">
      <c r="AJ8637" s="287"/>
      <c r="AK8637" s="287"/>
    </row>
    <row r="8638" spans="36:37" ht="14.25">
      <c r="AJ8638" s="287"/>
      <c r="AK8638" s="287"/>
    </row>
    <row r="8639" spans="36:37" ht="14.25">
      <c r="AJ8639" s="287"/>
      <c r="AK8639" s="287"/>
    </row>
    <row r="8640" spans="36:37" ht="14.25">
      <c r="AJ8640" s="287"/>
      <c r="AK8640" s="287"/>
    </row>
    <row r="8641" spans="36:37" ht="14.25">
      <c r="AJ8641" s="287"/>
      <c r="AK8641" s="287"/>
    </row>
    <row r="8642" spans="36:37" ht="14.25">
      <c r="AJ8642" s="287"/>
      <c r="AK8642" s="287"/>
    </row>
    <row r="8643" spans="36:37" ht="14.25">
      <c r="AJ8643" s="287"/>
      <c r="AK8643" s="287"/>
    </row>
    <row r="8644" spans="36:37" ht="14.25">
      <c r="AJ8644" s="287"/>
      <c r="AK8644" s="287"/>
    </row>
    <row r="8645" spans="36:37" ht="14.25">
      <c r="AJ8645" s="287"/>
      <c r="AK8645" s="287"/>
    </row>
    <row r="8646" spans="36:37" ht="14.25">
      <c r="AJ8646" s="287"/>
      <c r="AK8646" s="287"/>
    </row>
    <row r="8647" spans="36:37" ht="14.25">
      <c r="AJ8647" s="287"/>
      <c r="AK8647" s="287"/>
    </row>
    <row r="8648" spans="36:37" ht="14.25">
      <c r="AJ8648" s="287"/>
      <c r="AK8648" s="287"/>
    </row>
    <row r="8649" spans="36:37" ht="14.25">
      <c r="AJ8649" s="287"/>
      <c r="AK8649" s="287"/>
    </row>
    <row r="8650" spans="36:37" ht="14.25">
      <c r="AJ8650" s="287"/>
      <c r="AK8650" s="287"/>
    </row>
    <row r="8651" spans="36:37" ht="14.25">
      <c r="AJ8651" s="287"/>
      <c r="AK8651" s="287"/>
    </row>
    <row r="8652" spans="36:37" ht="14.25">
      <c r="AJ8652" s="287"/>
      <c r="AK8652" s="287"/>
    </row>
    <row r="8653" spans="36:37" ht="14.25">
      <c r="AJ8653" s="287"/>
      <c r="AK8653" s="287"/>
    </row>
    <row r="8654" spans="36:37" ht="14.25">
      <c r="AJ8654" s="287"/>
      <c r="AK8654" s="287"/>
    </row>
    <row r="8655" spans="36:37" ht="14.25">
      <c r="AJ8655" s="287"/>
      <c r="AK8655" s="287"/>
    </row>
    <row r="8656" spans="36:37" ht="14.25">
      <c r="AJ8656" s="287"/>
      <c r="AK8656" s="287"/>
    </row>
    <row r="8657" spans="36:37" ht="14.25">
      <c r="AJ8657" s="287"/>
      <c r="AK8657" s="287"/>
    </row>
    <row r="8658" spans="36:37" ht="14.25">
      <c r="AJ8658" s="287"/>
      <c r="AK8658" s="287"/>
    </row>
    <row r="8659" spans="36:37" ht="14.25">
      <c r="AJ8659" s="287"/>
      <c r="AK8659" s="287"/>
    </row>
    <row r="8660" spans="36:37" ht="14.25">
      <c r="AJ8660" s="287"/>
      <c r="AK8660" s="287"/>
    </row>
    <row r="8661" spans="36:37" ht="14.25">
      <c r="AJ8661" s="287"/>
      <c r="AK8661" s="287"/>
    </row>
    <row r="8662" spans="36:37" ht="14.25">
      <c r="AJ8662" s="287"/>
      <c r="AK8662" s="287"/>
    </row>
    <row r="8663" spans="36:37" ht="14.25">
      <c r="AJ8663" s="287"/>
      <c r="AK8663" s="287"/>
    </row>
    <row r="8664" spans="36:37" ht="14.25">
      <c r="AJ8664" s="287"/>
      <c r="AK8664" s="287"/>
    </row>
    <row r="8665" spans="36:37" ht="14.25">
      <c r="AJ8665" s="287"/>
      <c r="AK8665" s="287"/>
    </row>
    <row r="8666" spans="36:37" ht="14.25">
      <c r="AJ8666" s="287"/>
      <c r="AK8666" s="287"/>
    </row>
    <row r="8667" spans="36:37" ht="14.25">
      <c r="AJ8667" s="287"/>
      <c r="AK8667" s="287"/>
    </row>
    <row r="8668" spans="36:37" ht="14.25">
      <c r="AJ8668" s="287"/>
      <c r="AK8668" s="287"/>
    </row>
    <row r="8669" spans="36:37" ht="14.25">
      <c r="AJ8669" s="287"/>
      <c r="AK8669" s="287"/>
    </row>
    <row r="8670" spans="36:37" ht="14.25">
      <c r="AJ8670" s="287"/>
      <c r="AK8670" s="287"/>
    </row>
    <row r="8671" spans="36:37" ht="14.25">
      <c r="AJ8671" s="287"/>
      <c r="AK8671" s="287"/>
    </row>
    <row r="8672" spans="36:37" ht="14.25">
      <c r="AJ8672" s="287"/>
      <c r="AK8672" s="287"/>
    </row>
    <row r="8673" spans="36:37" ht="14.25">
      <c r="AJ8673" s="287"/>
      <c r="AK8673" s="287"/>
    </row>
    <row r="8674" spans="36:37" ht="14.25">
      <c r="AJ8674" s="287"/>
      <c r="AK8674" s="287"/>
    </row>
    <row r="8675" spans="36:37" ht="14.25">
      <c r="AJ8675" s="287"/>
      <c r="AK8675" s="287"/>
    </row>
    <row r="8676" spans="36:37" ht="14.25">
      <c r="AJ8676" s="287"/>
      <c r="AK8676" s="287"/>
    </row>
    <row r="8677" spans="36:37" ht="14.25">
      <c r="AJ8677" s="287"/>
      <c r="AK8677" s="287"/>
    </row>
    <row r="8678" spans="36:37" ht="14.25">
      <c r="AJ8678" s="287"/>
      <c r="AK8678" s="287"/>
    </row>
    <row r="8679" spans="36:37" ht="14.25">
      <c r="AJ8679" s="287"/>
      <c r="AK8679" s="287"/>
    </row>
    <row r="8680" spans="36:37" ht="14.25">
      <c r="AJ8680" s="287"/>
      <c r="AK8680" s="287"/>
    </row>
    <row r="8681" spans="36:37" ht="14.25">
      <c r="AJ8681" s="287"/>
      <c r="AK8681" s="287"/>
    </row>
    <row r="8682" spans="36:37" ht="14.25">
      <c r="AJ8682" s="287"/>
      <c r="AK8682" s="287"/>
    </row>
    <row r="8683" spans="36:37" ht="14.25">
      <c r="AJ8683" s="287"/>
      <c r="AK8683" s="287"/>
    </row>
    <row r="8684" spans="36:37" ht="14.25">
      <c r="AJ8684" s="287"/>
      <c r="AK8684" s="287"/>
    </row>
    <row r="8685" spans="36:37" ht="14.25">
      <c r="AJ8685" s="287"/>
      <c r="AK8685" s="287"/>
    </row>
    <row r="8686" spans="36:37" ht="14.25">
      <c r="AJ8686" s="287"/>
      <c r="AK8686" s="287"/>
    </row>
    <row r="8687" spans="36:37" ht="14.25">
      <c r="AJ8687" s="287"/>
      <c r="AK8687" s="287"/>
    </row>
    <row r="8688" spans="36:37" ht="14.25">
      <c r="AJ8688" s="287"/>
      <c r="AK8688" s="287"/>
    </row>
    <row r="8689" spans="36:37" ht="14.25">
      <c r="AJ8689" s="287"/>
      <c r="AK8689" s="287"/>
    </row>
    <row r="8690" spans="36:37" ht="14.25">
      <c r="AJ8690" s="287"/>
      <c r="AK8690" s="287"/>
    </row>
    <row r="8691" spans="36:37" ht="14.25">
      <c r="AJ8691" s="287"/>
      <c r="AK8691" s="287"/>
    </row>
    <row r="8692" spans="36:37" ht="14.25">
      <c r="AJ8692" s="287"/>
      <c r="AK8692" s="287"/>
    </row>
    <row r="8693" spans="36:37" ht="14.25">
      <c r="AJ8693" s="287"/>
      <c r="AK8693" s="287"/>
    </row>
    <row r="8694" spans="36:37" ht="14.25">
      <c r="AJ8694" s="287"/>
      <c r="AK8694" s="287"/>
    </row>
    <row r="8695" spans="36:37" ht="14.25">
      <c r="AJ8695" s="287"/>
      <c r="AK8695" s="287"/>
    </row>
    <row r="8696" spans="36:37" ht="14.25">
      <c r="AJ8696" s="287"/>
      <c r="AK8696" s="287"/>
    </row>
    <row r="8697" spans="36:37" ht="14.25">
      <c r="AJ8697" s="287"/>
      <c r="AK8697" s="287"/>
    </row>
    <row r="8698" spans="36:37" ht="14.25">
      <c r="AJ8698" s="287"/>
      <c r="AK8698" s="287"/>
    </row>
    <row r="8699" spans="36:37" ht="14.25">
      <c r="AJ8699" s="287"/>
      <c r="AK8699" s="287"/>
    </row>
    <row r="8700" spans="36:37" ht="14.25">
      <c r="AJ8700" s="287"/>
      <c r="AK8700" s="287"/>
    </row>
    <row r="8701" spans="36:37" ht="14.25">
      <c r="AJ8701" s="287"/>
      <c r="AK8701" s="287"/>
    </row>
    <row r="8702" spans="36:37" ht="14.25">
      <c r="AJ8702" s="287"/>
      <c r="AK8702" s="287"/>
    </row>
    <row r="8703" spans="36:37" ht="14.25">
      <c r="AJ8703" s="287"/>
      <c r="AK8703" s="287"/>
    </row>
    <row r="8704" spans="36:37" ht="14.25">
      <c r="AJ8704" s="287"/>
      <c r="AK8704" s="287"/>
    </row>
    <row r="8705" spans="36:37" ht="14.25">
      <c r="AJ8705" s="287"/>
      <c r="AK8705" s="287"/>
    </row>
    <row r="8706" spans="36:37" ht="14.25">
      <c r="AJ8706" s="287"/>
      <c r="AK8706" s="287"/>
    </row>
    <row r="8707" spans="36:37" ht="14.25">
      <c r="AJ8707" s="287"/>
      <c r="AK8707" s="287"/>
    </row>
    <row r="8708" spans="36:37" ht="14.25">
      <c r="AJ8708" s="287"/>
      <c r="AK8708" s="287"/>
    </row>
    <row r="8709" spans="36:37" ht="14.25">
      <c r="AJ8709" s="287"/>
      <c r="AK8709" s="287"/>
    </row>
    <row r="8710" spans="36:37" ht="14.25">
      <c r="AJ8710" s="287"/>
      <c r="AK8710" s="287"/>
    </row>
    <row r="8711" spans="36:37" ht="14.25">
      <c r="AJ8711" s="287"/>
      <c r="AK8711" s="287"/>
    </row>
    <row r="8712" spans="36:37" ht="14.25">
      <c r="AJ8712" s="287"/>
      <c r="AK8712" s="287"/>
    </row>
    <row r="8713" spans="36:37" ht="14.25">
      <c r="AJ8713" s="287"/>
      <c r="AK8713" s="287"/>
    </row>
    <row r="8714" spans="36:37" ht="14.25">
      <c r="AJ8714" s="287"/>
      <c r="AK8714" s="287"/>
    </row>
    <row r="8715" spans="36:37" ht="14.25">
      <c r="AJ8715" s="287"/>
      <c r="AK8715" s="287"/>
    </row>
    <row r="8716" spans="36:37" ht="14.25">
      <c r="AJ8716" s="287"/>
      <c r="AK8716" s="287"/>
    </row>
    <row r="8717" spans="36:37" ht="14.25">
      <c r="AJ8717" s="287"/>
      <c r="AK8717" s="287"/>
    </row>
    <row r="8718" spans="36:37" ht="14.25">
      <c r="AJ8718" s="287"/>
      <c r="AK8718" s="287"/>
    </row>
    <row r="8719" spans="36:37" ht="14.25">
      <c r="AJ8719" s="287"/>
      <c r="AK8719" s="287"/>
    </row>
    <row r="8720" spans="36:37" ht="14.25">
      <c r="AJ8720" s="287"/>
      <c r="AK8720" s="287"/>
    </row>
    <row r="8721" spans="36:37" ht="14.25">
      <c r="AJ8721" s="287"/>
      <c r="AK8721" s="287"/>
    </row>
    <row r="8722" spans="36:37" ht="14.25">
      <c r="AJ8722" s="287"/>
      <c r="AK8722" s="287"/>
    </row>
    <row r="8723" spans="36:37" ht="14.25">
      <c r="AJ8723" s="287"/>
      <c r="AK8723" s="287"/>
    </row>
    <row r="8724" spans="36:37" ht="14.25">
      <c r="AJ8724" s="287"/>
      <c r="AK8724" s="287"/>
    </row>
    <row r="8725" spans="36:37" ht="14.25">
      <c r="AJ8725" s="287"/>
      <c r="AK8725" s="287"/>
    </row>
    <row r="8726" spans="36:37" ht="14.25">
      <c r="AJ8726" s="287"/>
      <c r="AK8726" s="287"/>
    </row>
    <row r="8727" spans="36:37" ht="14.25">
      <c r="AJ8727" s="287"/>
      <c r="AK8727" s="287"/>
    </row>
    <row r="8728" spans="36:37" ht="14.25">
      <c r="AJ8728" s="287"/>
      <c r="AK8728" s="287"/>
    </row>
    <row r="8729" spans="36:37" ht="14.25">
      <c r="AJ8729" s="287"/>
      <c r="AK8729" s="287"/>
    </row>
    <row r="8730" spans="36:37" ht="14.25">
      <c r="AJ8730" s="287"/>
      <c r="AK8730" s="287"/>
    </row>
    <row r="8731" spans="36:37" ht="14.25">
      <c r="AJ8731" s="287"/>
      <c r="AK8731" s="287"/>
    </row>
    <row r="8732" spans="36:37" ht="14.25">
      <c r="AJ8732" s="287"/>
      <c r="AK8732" s="287"/>
    </row>
    <row r="8733" spans="36:37" ht="14.25">
      <c r="AJ8733" s="287"/>
      <c r="AK8733" s="287"/>
    </row>
    <row r="8734" spans="36:37" ht="14.25">
      <c r="AJ8734" s="287"/>
      <c r="AK8734" s="287"/>
    </row>
    <row r="8735" spans="36:37" ht="14.25">
      <c r="AJ8735" s="287"/>
      <c r="AK8735" s="287"/>
    </row>
    <row r="8736" spans="36:37" ht="14.25">
      <c r="AJ8736" s="287"/>
      <c r="AK8736" s="287"/>
    </row>
    <row r="8737" spans="36:37" ht="14.25">
      <c r="AJ8737" s="287"/>
      <c r="AK8737" s="287"/>
    </row>
    <row r="8738" spans="36:37" ht="14.25">
      <c r="AJ8738" s="287"/>
      <c r="AK8738" s="287"/>
    </row>
    <row r="8739" spans="36:37" ht="14.25">
      <c r="AJ8739" s="287"/>
      <c r="AK8739" s="287"/>
    </row>
    <row r="8740" spans="36:37" ht="14.25">
      <c r="AJ8740" s="287"/>
      <c r="AK8740" s="287"/>
    </row>
    <row r="8741" spans="36:37" ht="14.25">
      <c r="AJ8741" s="287"/>
      <c r="AK8741" s="287"/>
    </row>
    <row r="8742" spans="36:37" ht="14.25">
      <c r="AJ8742" s="287"/>
      <c r="AK8742" s="287"/>
    </row>
    <row r="8743" spans="36:37" ht="14.25">
      <c r="AJ8743" s="287"/>
      <c r="AK8743" s="287"/>
    </row>
    <row r="8744" spans="36:37" ht="14.25">
      <c r="AJ8744" s="287"/>
      <c r="AK8744" s="287"/>
    </row>
    <row r="8745" spans="36:37" ht="14.25">
      <c r="AJ8745" s="287"/>
      <c r="AK8745" s="287"/>
    </row>
    <row r="8746" spans="36:37" ht="14.25">
      <c r="AJ8746" s="287"/>
      <c r="AK8746" s="287"/>
    </row>
    <row r="8747" spans="36:37" ht="14.25">
      <c r="AJ8747" s="287"/>
      <c r="AK8747" s="287"/>
    </row>
    <row r="8748" spans="36:37" ht="14.25">
      <c r="AJ8748" s="287"/>
      <c r="AK8748" s="287"/>
    </row>
    <row r="8749" spans="36:37" ht="14.25">
      <c r="AJ8749" s="287"/>
      <c r="AK8749" s="287"/>
    </row>
    <row r="8750" spans="36:37" ht="14.25">
      <c r="AJ8750" s="287"/>
      <c r="AK8750" s="287"/>
    </row>
    <row r="8751" spans="36:37" ht="14.25">
      <c r="AJ8751" s="287"/>
      <c r="AK8751" s="287"/>
    </row>
    <row r="8752" spans="36:37" ht="14.25">
      <c r="AJ8752" s="287"/>
      <c r="AK8752" s="287"/>
    </row>
    <row r="8753" spans="36:37" ht="14.25">
      <c r="AJ8753" s="287"/>
      <c r="AK8753" s="287"/>
    </row>
    <row r="8754" spans="36:37" ht="14.25">
      <c r="AJ8754" s="287"/>
      <c r="AK8754" s="287"/>
    </row>
    <row r="8755" spans="36:37" ht="14.25">
      <c r="AJ8755" s="287"/>
      <c r="AK8755" s="287"/>
    </row>
    <row r="8756" spans="36:37" ht="14.25">
      <c r="AJ8756" s="287"/>
      <c r="AK8756" s="287"/>
    </row>
    <row r="8757" spans="36:37" ht="14.25">
      <c r="AJ8757" s="287"/>
      <c r="AK8757" s="287"/>
    </row>
    <row r="8758" spans="36:37" ht="14.25">
      <c r="AJ8758" s="287"/>
      <c r="AK8758" s="287"/>
    </row>
    <row r="8759" spans="36:37" ht="14.25">
      <c r="AJ8759" s="287"/>
      <c r="AK8759" s="287"/>
    </row>
    <row r="8760" spans="36:37" ht="14.25">
      <c r="AJ8760" s="287"/>
      <c r="AK8760" s="287"/>
    </row>
    <row r="8761" spans="36:37" ht="14.25">
      <c r="AJ8761" s="287"/>
      <c r="AK8761" s="287"/>
    </row>
    <row r="8762" spans="36:37" ht="14.25">
      <c r="AJ8762" s="287"/>
      <c r="AK8762" s="287"/>
    </row>
    <row r="8763" spans="36:37" ht="14.25">
      <c r="AJ8763" s="287"/>
      <c r="AK8763" s="287"/>
    </row>
    <row r="8764" spans="36:37" ht="14.25">
      <c r="AJ8764" s="287"/>
      <c r="AK8764" s="287"/>
    </row>
    <row r="8765" spans="36:37" ht="14.25">
      <c r="AJ8765" s="287"/>
      <c r="AK8765" s="287"/>
    </row>
    <row r="8766" spans="36:37" ht="14.25">
      <c r="AJ8766" s="287"/>
      <c r="AK8766" s="287"/>
    </row>
    <row r="8767" spans="36:37" ht="14.25">
      <c r="AJ8767" s="287"/>
      <c r="AK8767" s="287"/>
    </row>
    <row r="8768" spans="36:37" ht="14.25">
      <c r="AJ8768" s="287"/>
      <c r="AK8768" s="287"/>
    </row>
    <row r="8769" spans="36:37" ht="14.25">
      <c r="AJ8769" s="287"/>
      <c r="AK8769" s="287"/>
    </row>
    <row r="8770" spans="36:37" ht="14.25">
      <c r="AJ8770" s="287"/>
      <c r="AK8770" s="287"/>
    </row>
    <row r="8771" spans="36:37" ht="14.25">
      <c r="AJ8771" s="287"/>
      <c r="AK8771" s="287"/>
    </row>
    <row r="8772" spans="36:37" ht="14.25">
      <c r="AJ8772" s="287"/>
      <c r="AK8772" s="287"/>
    </row>
    <row r="8773" spans="36:37" ht="14.25">
      <c r="AJ8773" s="287"/>
      <c r="AK8773" s="287"/>
    </row>
    <row r="8774" spans="36:37" ht="14.25">
      <c r="AJ8774" s="287"/>
      <c r="AK8774" s="287"/>
    </row>
    <row r="8775" spans="36:37" ht="14.25">
      <c r="AJ8775" s="287"/>
      <c r="AK8775" s="287"/>
    </row>
    <row r="8776" spans="36:37" ht="14.25">
      <c r="AJ8776" s="287"/>
      <c r="AK8776" s="287"/>
    </row>
    <row r="8777" spans="36:37" ht="14.25">
      <c r="AJ8777" s="287"/>
      <c r="AK8777" s="287"/>
    </row>
    <row r="8778" spans="36:37" ht="14.25">
      <c r="AJ8778" s="287"/>
      <c r="AK8778" s="287"/>
    </row>
    <row r="8779" spans="36:37" ht="14.25">
      <c r="AJ8779" s="287"/>
      <c r="AK8779" s="287"/>
    </row>
    <row r="8780" spans="36:37" ht="14.25">
      <c r="AJ8780" s="287"/>
      <c r="AK8780" s="287"/>
    </row>
    <row r="8781" spans="36:37" ht="14.25">
      <c r="AJ8781" s="287"/>
      <c r="AK8781" s="287"/>
    </row>
    <row r="8782" spans="36:37" ht="14.25">
      <c r="AJ8782" s="287"/>
      <c r="AK8782" s="287"/>
    </row>
    <row r="8783" spans="36:37" ht="14.25">
      <c r="AJ8783" s="287"/>
      <c r="AK8783" s="287"/>
    </row>
    <row r="8784" spans="36:37" ht="14.25">
      <c r="AJ8784" s="287"/>
      <c r="AK8784" s="287"/>
    </row>
    <row r="8785" spans="36:37" ht="14.25">
      <c r="AJ8785" s="287"/>
      <c r="AK8785" s="287"/>
    </row>
    <row r="8786" spans="36:37" ht="14.25">
      <c r="AJ8786" s="287"/>
      <c r="AK8786" s="287"/>
    </row>
    <row r="8787" spans="36:37" ht="14.25">
      <c r="AJ8787" s="287"/>
      <c r="AK8787" s="287"/>
    </row>
    <row r="8788" spans="36:37" ht="14.25">
      <c r="AJ8788" s="287"/>
      <c r="AK8788" s="287"/>
    </row>
    <row r="8789" spans="36:37" ht="14.25">
      <c r="AJ8789" s="287"/>
      <c r="AK8789" s="287"/>
    </row>
    <row r="8790" spans="36:37" ht="14.25">
      <c r="AJ8790" s="287"/>
      <c r="AK8790" s="287"/>
    </row>
    <row r="8791" spans="36:37" ht="14.25">
      <c r="AJ8791" s="287"/>
      <c r="AK8791" s="287"/>
    </row>
    <row r="8792" spans="36:37" ht="14.25">
      <c r="AJ8792" s="287"/>
      <c r="AK8792" s="287"/>
    </row>
    <row r="8793" spans="36:37" ht="14.25">
      <c r="AJ8793" s="287"/>
      <c r="AK8793" s="287"/>
    </row>
    <row r="8794" spans="36:37" ht="14.25">
      <c r="AJ8794" s="287"/>
      <c r="AK8794" s="287"/>
    </row>
    <row r="8795" spans="36:37" ht="14.25">
      <c r="AJ8795" s="287"/>
      <c r="AK8795" s="287"/>
    </row>
    <row r="8796" spans="36:37" ht="14.25">
      <c r="AJ8796" s="287"/>
      <c r="AK8796" s="287"/>
    </row>
    <row r="8797" spans="36:37" ht="14.25">
      <c r="AJ8797" s="287"/>
      <c r="AK8797" s="287"/>
    </row>
    <row r="8798" spans="36:37" ht="14.25">
      <c r="AJ8798" s="287"/>
      <c r="AK8798" s="287"/>
    </row>
    <row r="8799" spans="36:37" ht="14.25">
      <c r="AJ8799" s="287"/>
      <c r="AK8799" s="287"/>
    </row>
    <row r="8800" spans="36:37" ht="14.25">
      <c r="AJ8800" s="287"/>
      <c r="AK8800" s="287"/>
    </row>
    <row r="8801" spans="36:37" ht="14.25">
      <c r="AJ8801" s="287"/>
      <c r="AK8801" s="287"/>
    </row>
    <row r="8802" spans="36:37" ht="14.25">
      <c r="AJ8802" s="287"/>
      <c r="AK8802" s="287"/>
    </row>
    <row r="8803" spans="36:37" ht="14.25">
      <c r="AJ8803" s="287"/>
      <c r="AK8803" s="287"/>
    </row>
    <row r="8804" spans="36:37" ht="14.25">
      <c r="AJ8804" s="287"/>
      <c r="AK8804" s="287"/>
    </row>
    <row r="8805" spans="36:37" ht="14.25">
      <c r="AJ8805" s="287"/>
      <c r="AK8805" s="287"/>
    </row>
    <row r="8806" spans="36:37" ht="14.25">
      <c r="AJ8806" s="287"/>
      <c r="AK8806" s="287"/>
    </row>
    <row r="8807" spans="36:37" ht="14.25">
      <c r="AJ8807" s="287"/>
      <c r="AK8807" s="287"/>
    </row>
    <row r="8808" spans="36:37" ht="14.25">
      <c r="AJ8808" s="287"/>
      <c r="AK8808" s="287"/>
    </row>
    <row r="8809" spans="36:37" ht="14.25">
      <c r="AJ8809" s="287"/>
      <c r="AK8809" s="287"/>
    </row>
    <row r="8810" spans="36:37" ht="14.25">
      <c r="AJ8810" s="287"/>
      <c r="AK8810" s="287"/>
    </row>
    <row r="8811" spans="36:37" ht="14.25">
      <c r="AJ8811" s="287"/>
      <c r="AK8811" s="287"/>
    </row>
    <row r="8812" spans="36:37" ht="14.25">
      <c r="AJ8812" s="287"/>
      <c r="AK8812" s="287"/>
    </row>
    <row r="8813" spans="36:37" ht="14.25">
      <c r="AJ8813" s="287"/>
      <c r="AK8813" s="287"/>
    </row>
    <row r="8814" spans="36:37" ht="14.25">
      <c r="AJ8814" s="287"/>
      <c r="AK8814" s="287"/>
    </row>
    <row r="8815" spans="36:37" ht="14.25">
      <c r="AJ8815" s="287"/>
      <c r="AK8815" s="287"/>
    </row>
    <row r="8816" spans="36:37" ht="14.25">
      <c r="AJ8816" s="287"/>
      <c r="AK8816" s="287"/>
    </row>
    <row r="8817" spans="36:37" ht="14.25">
      <c r="AJ8817" s="287"/>
      <c r="AK8817" s="287"/>
    </row>
    <row r="8818" spans="36:37" ht="14.25">
      <c r="AJ8818" s="287"/>
      <c r="AK8818" s="287"/>
    </row>
    <row r="8819" spans="36:37" ht="14.25">
      <c r="AJ8819" s="287"/>
      <c r="AK8819" s="287"/>
    </row>
    <row r="8820" spans="36:37" ht="14.25">
      <c r="AJ8820" s="287"/>
      <c r="AK8820" s="287"/>
    </row>
    <row r="8821" spans="36:37" ht="14.25">
      <c r="AJ8821" s="287"/>
      <c r="AK8821" s="287"/>
    </row>
    <row r="8822" spans="36:37" ht="14.25">
      <c r="AJ8822" s="287"/>
      <c r="AK8822" s="287"/>
    </row>
    <row r="8823" spans="36:37" ht="14.25">
      <c r="AJ8823" s="287"/>
      <c r="AK8823" s="287"/>
    </row>
    <row r="8824" spans="36:37" ht="14.25">
      <c r="AJ8824" s="287"/>
      <c r="AK8824" s="287"/>
    </row>
    <row r="8825" spans="36:37" ht="14.25">
      <c r="AJ8825" s="287"/>
      <c r="AK8825" s="287"/>
    </row>
    <row r="8826" spans="36:37" ht="14.25">
      <c r="AJ8826" s="287"/>
      <c r="AK8826" s="287"/>
    </row>
    <row r="8827" spans="36:37" ht="14.25">
      <c r="AJ8827" s="287"/>
      <c r="AK8827" s="287"/>
    </row>
    <row r="8828" spans="36:37" ht="14.25">
      <c r="AJ8828" s="287"/>
      <c r="AK8828" s="287"/>
    </row>
    <row r="8829" spans="36:37" ht="14.25">
      <c r="AJ8829" s="287"/>
      <c r="AK8829" s="287"/>
    </row>
    <row r="8830" spans="36:37" ht="14.25">
      <c r="AJ8830" s="287"/>
      <c r="AK8830" s="287"/>
    </row>
    <row r="8831" spans="36:37" ht="14.25">
      <c r="AJ8831" s="287"/>
      <c r="AK8831" s="287"/>
    </row>
    <row r="8832" spans="36:37" ht="14.25">
      <c r="AJ8832" s="287"/>
      <c r="AK8832" s="287"/>
    </row>
    <row r="8833" spans="36:37" ht="14.25">
      <c r="AJ8833" s="287"/>
      <c r="AK8833" s="287"/>
    </row>
    <row r="8834" spans="36:37" ht="14.25">
      <c r="AJ8834" s="287"/>
      <c r="AK8834" s="287"/>
    </row>
    <row r="8835" spans="36:37" ht="14.25">
      <c r="AJ8835" s="287"/>
      <c r="AK8835" s="287"/>
    </row>
    <row r="8836" spans="36:37" ht="14.25">
      <c r="AJ8836" s="287"/>
      <c r="AK8836" s="287"/>
    </row>
    <row r="8837" spans="36:37" ht="14.25">
      <c r="AJ8837" s="287"/>
      <c r="AK8837" s="287"/>
    </row>
    <row r="8838" spans="36:37" ht="14.25">
      <c r="AJ8838" s="287"/>
      <c r="AK8838" s="287"/>
    </row>
    <row r="8839" spans="36:37" ht="14.25">
      <c r="AJ8839" s="287"/>
      <c r="AK8839" s="287"/>
    </row>
    <row r="8840" spans="36:37" ht="14.25">
      <c r="AJ8840" s="287"/>
      <c r="AK8840" s="287"/>
    </row>
    <row r="8841" spans="36:37" ht="14.25">
      <c r="AJ8841" s="287"/>
      <c r="AK8841" s="287"/>
    </row>
    <row r="8842" spans="36:37" ht="14.25">
      <c r="AJ8842" s="287"/>
      <c r="AK8842" s="287"/>
    </row>
    <row r="8843" spans="36:37" ht="14.25">
      <c r="AJ8843" s="287"/>
      <c r="AK8843" s="287"/>
    </row>
    <row r="8844" spans="36:37" ht="14.25">
      <c r="AJ8844" s="287"/>
      <c r="AK8844" s="287"/>
    </row>
    <row r="8845" spans="36:37" ht="14.25">
      <c r="AJ8845" s="287"/>
      <c r="AK8845" s="287"/>
    </row>
    <row r="8846" spans="36:37" ht="14.25">
      <c r="AJ8846" s="287"/>
      <c r="AK8846" s="287"/>
    </row>
    <row r="8847" spans="36:37" ht="14.25">
      <c r="AJ8847" s="287"/>
      <c r="AK8847" s="287"/>
    </row>
    <row r="8848" spans="36:37" ht="14.25">
      <c r="AJ8848" s="287"/>
      <c r="AK8848" s="287"/>
    </row>
    <row r="8849" spans="36:37" ht="14.25">
      <c r="AJ8849" s="287"/>
      <c r="AK8849" s="287"/>
    </row>
    <row r="8850" spans="36:37" ht="14.25">
      <c r="AJ8850" s="287"/>
      <c r="AK8850" s="287"/>
    </row>
    <row r="8851" spans="36:37" ht="14.25">
      <c r="AJ8851" s="287"/>
      <c r="AK8851" s="287"/>
    </row>
    <row r="8852" spans="36:37" ht="14.25">
      <c r="AJ8852" s="287"/>
      <c r="AK8852" s="287"/>
    </row>
    <row r="8853" spans="36:37" ht="14.25">
      <c r="AJ8853" s="287"/>
      <c r="AK8853" s="287"/>
    </row>
    <row r="8854" spans="36:37" ht="14.25">
      <c r="AJ8854" s="287"/>
      <c r="AK8854" s="287"/>
    </row>
    <row r="8855" spans="36:37" ht="14.25">
      <c r="AJ8855" s="287"/>
      <c r="AK8855" s="287"/>
    </row>
    <row r="8856" spans="36:37" ht="14.25">
      <c r="AJ8856" s="287"/>
      <c r="AK8856" s="287"/>
    </row>
    <row r="8857" spans="36:37" ht="14.25">
      <c r="AJ8857" s="287"/>
      <c r="AK8857" s="287"/>
    </row>
    <row r="8858" spans="36:37" ht="14.25">
      <c r="AJ8858" s="287"/>
      <c r="AK8858" s="287"/>
    </row>
    <row r="8859" spans="36:37" ht="14.25">
      <c r="AJ8859" s="287"/>
      <c r="AK8859" s="287"/>
    </row>
    <row r="8860" spans="36:37" ht="14.25">
      <c r="AJ8860" s="287"/>
      <c r="AK8860" s="287"/>
    </row>
    <row r="8861" spans="36:37" ht="14.25">
      <c r="AJ8861" s="287"/>
      <c r="AK8861" s="287"/>
    </row>
    <row r="8862" spans="36:37" ht="14.25">
      <c r="AJ8862" s="287"/>
      <c r="AK8862" s="287"/>
    </row>
    <row r="8863" spans="36:37" ht="14.25">
      <c r="AJ8863" s="287"/>
      <c r="AK8863" s="287"/>
    </row>
    <row r="8864" spans="36:37" ht="14.25">
      <c r="AJ8864" s="287"/>
      <c r="AK8864" s="287"/>
    </row>
    <row r="8865" spans="36:37" ht="14.25">
      <c r="AJ8865" s="287"/>
      <c r="AK8865" s="287"/>
    </row>
    <row r="8866" spans="36:37" ht="14.25">
      <c r="AJ8866" s="287"/>
      <c r="AK8866" s="287"/>
    </row>
    <row r="8867" spans="36:37" ht="14.25">
      <c r="AJ8867" s="287"/>
      <c r="AK8867" s="287"/>
    </row>
    <row r="8868" spans="36:37" ht="14.25">
      <c r="AJ8868" s="287"/>
      <c r="AK8868" s="287"/>
    </row>
    <row r="8869" spans="36:37" ht="14.25">
      <c r="AJ8869" s="287"/>
      <c r="AK8869" s="287"/>
    </row>
    <row r="8870" spans="36:37" ht="14.25">
      <c r="AJ8870" s="287"/>
      <c r="AK8870" s="287"/>
    </row>
    <row r="8871" spans="36:37" ht="14.25">
      <c r="AJ8871" s="287"/>
      <c r="AK8871" s="287"/>
    </row>
    <row r="8872" spans="36:37" ht="14.25">
      <c r="AJ8872" s="287"/>
      <c r="AK8872" s="287"/>
    </row>
    <row r="8873" spans="36:37" ht="14.25">
      <c r="AJ8873" s="287"/>
      <c r="AK8873" s="287"/>
    </row>
    <row r="8874" spans="36:37" ht="14.25">
      <c r="AJ8874" s="287"/>
      <c r="AK8874" s="287"/>
    </row>
    <row r="8875" spans="36:37" ht="14.25">
      <c r="AJ8875" s="287"/>
      <c r="AK8875" s="287"/>
    </row>
    <row r="8876" spans="36:37" ht="14.25">
      <c r="AJ8876" s="287"/>
      <c r="AK8876" s="287"/>
    </row>
    <row r="8877" spans="36:37" ht="14.25">
      <c r="AJ8877" s="287"/>
      <c r="AK8877" s="287"/>
    </row>
    <row r="8878" spans="36:37" ht="14.25">
      <c r="AJ8878" s="287"/>
      <c r="AK8878" s="287"/>
    </row>
    <row r="8879" spans="36:37" ht="14.25">
      <c r="AJ8879" s="287"/>
      <c r="AK8879" s="287"/>
    </row>
    <row r="8880" spans="36:37" ht="14.25">
      <c r="AJ8880" s="287"/>
      <c r="AK8880" s="287"/>
    </row>
    <row r="8881" spans="36:37" ht="14.25">
      <c r="AJ8881" s="287"/>
      <c r="AK8881" s="287"/>
    </row>
    <row r="8882" spans="36:37" ht="14.25">
      <c r="AJ8882" s="287"/>
      <c r="AK8882" s="287"/>
    </row>
    <row r="8883" spans="36:37" ht="14.25">
      <c r="AJ8883" s="287"/>
      <c r="AK8883" s="287"/>
    </row>
    <row r="8884" spans="36:37" ht="14.25">
      <c r="AJ8884" s="287"/>
      <c r="AK8884" s="287"/>
    </row>
    <row r="8885" spans="36:37" ht="14.25">
      <c r="AJ8885" s="287"/>
      <c r="AK8885" s="287"/>
    </row>
    <row r="8886" spans="36:37" ht="14.25">
      <c r="AJ8886" s="287"/>
      <c r="AK8886" s="287"/>
    </row>
    <row r="8887" spans="36:37" ht="14.25">
      <c r="AJ8887" s="287"/>
      <c r="AK8887" s="287"/>
    </row>
    <row r="8888" spans="36:37" ht="14.25">
      <c r="AJ8888" s="287"/>
      <c r="AK8888" s="287"/>
    </row>
    <row r="8889" spans="36:37" ht="14.25">
      <c r="AJ8889" s="287"/>
      <c r="AK8889" s="287"/>
    </row>
    <row r="8890" spans="36:37" ht="14.25">
      <c r="AJ8890" s="287"/>
      <c r="AK8890" s="287"/>
    </row>
    <row r="8891" spans="36:37" ht="14.25">
      <c r="AJ8891" s="287"/>
      <c r="AK8891" s="287"/>
    </row>
    <row r="8892" spans="36:37" ht="14.25">
      <c r="AJ8892" s="287"/>
      <c r="AK8892" s="287"/>
    </row>
    <row r="8893" spans="36:37" ht="14.25">
      <c r="AJ8893" s="287"/>
      <c r="AK8893" s="287"/>
    </row>
    <row r="8894" spans="36:37" ht="14.25">
      <c r="AJ8894" s="287"/>
      <c r="AK8894" s="287"/>
    </row>
    <row r="8895" spans="36:37" ht="14.25">
      <c r="AJ8895" s="287"/>
      <c r="AK8895" s="287"/>
    </row>
    <row r="8896" spans="36:37" ht="14.25">
      <c r="AJ8896" s="287"/>
      <c r="AK8896" s="287"/>
    </row>
    <row r="8897" spans="36:37" ht="14.25">
      <c r="AJ8897" s="287"/>
      <c r="AK8897" s="287"/>
    </row>
    <row r="8898" spans="36:37" ht="14.25">
      <c r="AJ8898" s="287"/>
      <c r="AK8898" s="287"/>
    </row>
    <row r="8899" spans="36:37" ht="14.25">
      <c r="AJ8899" s="287"/>
      <c r="AK8899" s="287"/>
    </row>
    <row r="8900" spans="36:37" ht="14.25">
      <c r="AJ8900" s="287"/>
      <c r="AK8900" s="287"/>
    </row>
    <row r="8901" spans="36:37" ht="14.25">
      <c r="AJ8901" s="287"/>
      <c r="AK8901" s="287"/>
    </row>
    <row r="8902" spans="36:37" ht="14.25">
      <c r="AJ8902" s="287"/>
      <c r="AK8902" s="287"/>
    </row>
    <row r="8903" spans="36:37" ht="14.25">
      <c r="AJ8903" s="287"/>
      <c r="AK8903" s="287"/>
    </row>
    <row r="8904" spans="36:37" ht="14.25">
      <c r="AJ8904" s="287"/>
      <c r="AK8904" s="287"/>
    </row>
    <row r="8905" spans="36:37" ht="14.25">
      <c r="AJ8905" s="287"/>
      <c r="AK8905" s="287"/>
    </row>
    <row r="8906" spans="36:37" ht="14.25">
      <c r="AJ8906" s="287"/>
      <c r="AK8906" s="287"/>
    </row>
    <row r="8907" spans="36:37" ht="14.25">
      <c r="AJ8907" s="287"/>
      <c r="AK8907" s="287"/>
    </row>
    <row r="8908" spans="36:37" ht="14.25">
      <c r="AJ8908" s="287"/>
      <c r="AK8908" s="287"/>
    </row>
    <row r="8909" spans="36:37" ht="14.25">
      <c r="AJ8909" s="287"/>
      <c r="AK8909" s="287"/>
    </row>
    <row r="8910" spans="36:37" ht="14.25">
      <c r="AJ8910" s="287"/>
      <c r="AK8910" s="287"/>
    </row>
    <row r="8911" spans="36:37" ht="14.25">
      <c r="AJ8911" s="287"/>
      <c r="AK8911" s="287"/>
    </row>
    <row r="8912" spans="36:37" ht="14.25">
      <c r="AJ8912" s="287"/>
      <c r="AK8912" s="287"/>
    </row>
    <row r="8913" spans="36:37" ht="14.25">
      <c r="AJ8913" s="287"/>
      <c r="AK8913" s="287"/>
    </row>
    <row r="8914" spans="36:37" ht="14.25">
      <c r="AJ8914" s="287"/>
      <c r="AK8914" s="287"/>
    </row>
    <row r="8915" spans="36:37" ht="14.25">
      <c r="AJ8915" s="287"/>
      <c r="AK8915" s="287"/>
    </row>
    <row r="8916" spans="36:37" ht="14.25">
      <c r="AJ8916" s="287"/>
      <c r="AK8916" s="287"/>
    </row>
    <row r="8917" spans="36:37" ht="14.25">
      <c r="AJ8917" s="287"/>
      <c r="AK8917" s="287"/>
    </row>
    <row r="8918" spans="36:37" ht="14.25">
      <c r="AJ8918" s="287"/>
      <c r="AK8918" s="287"/>
    </row>
    <row r="8919" spans="36:37" ht="14.25">
      <c r="AJ8919" s="287"/>
      <c r="AK8919" s="287"/>
    </row>
    <row r="8920" spans="36:37" ht="14.25">
      <c r="AJ8920" s="287"/>
      <c r="AK8920" s="287"/>
    </row>
    <row r="8921" spans="36:37" ht="14.25">
      <c r="AJ8921" s="287"/>
      <c r="AK8921" s="287"/>
    </row>
    <row r="8922" spans="36:37" ht="14.25">
      <c r="AJ8922" s="287"/>
      <c r="AK8922" s="287"/>
    </row>
    <row r="8923" spans="36:37" ht="14.25">
      <c r="AJ8923" s="287"/>
      <c r="AK8923" s="287"/>
    </row>
    <row r="8924" spans="36:37" ht="14.25">
      <c r="AJ8924" s="287"/>
      <c r="AK8924" s="287"/>
    </row>
    <row r="8925" spans="36:37" ht="14.25">
      <c r="AJ8925" s="287"/>
      <c r="AK8925" s="287"/>
    </row>
    <row r="8926" spans="36:37" ht="14.25">
      <c r="AJ8926" s="287"/>
      <c r="AK8926" s="287"/>
    </row>
    <row r="8927" spans="36:37" ht="14.25">
      <c r="AJ8927" s="287"/>
      <c r="AK8927" s="287"/>
    </row>
    <row r="8928" spans="36:37" ht="14.25">
      <c r="AJ8928" s="287"/>
      <c r="AK8928" s="287"/>
    </row>
    <row r="8929" spans="36:37" ht="14.25">
      <c r="AJ8929" s="287"/>
      <c r="AK8929" s="287"/>
    </row>
    <row r="8930" spans="36:37" ht="14.25">
      <c r="AJ8930" s="287"/>
      <c r="AK8930" s="287"/>
    </row>
    <row r="8931" spans="36:37" ht="14.25">
      <c r="AJ8931" s="287"/>
      <c r="AK8931" s="287"/>
    </row>
    <row r="8932" spans="36:37" ht="14.25">
      <c r="AJ8932" s="287"/>
      <c r="AK8932" s="287"/>
    </row>
    <row r="8933" spans="36:37" ht="14.25">
      <c r="AJ8933" s="287"/>
      <c r="AK8933" s="287"/>
    </row>
    <row r="8934" spans="36:37" ht="14.25">
      <c r="AJ8934" s="287"/>
      <c r="AK8934" s="287"/>
    </row>
    <row r="8935" spans="36:37" ht="14.25">
      <c r="AJ8935" s="287"/>
      <c r="AK8935" s="287"/>
    </row>
    <row r="8936" spans="36:37" ht="14.25">
      <c r="AJ8936" s="287"/>
      <c r="AK8936" s="287"/>
    </row>
    <row r="8937" spans="36:37" ht="14.25">
      <c r="AJ8937" s="287"/>
      <c r="AK8937" s="287"/>
    </row>
    <row r="8938" spans="36:37" ht="14.25">
      <c r="AJ8938" s="287"/>
      <c r="AK8938" s="287"/>
    </row>
    <row r="8939" spans="36:37" ht="14.25">
      <c r="AJ8939" s="287"/>
      <c r="AK8939" s="287"/>
    </row>
    <row r="8940" spans="36:37" ht="14.25">
      <c r="AJ8940" s="287"/>
      <c r="AK8940" s="287"/>
    </row>
    <row r="8941" spans="36:37" ht="14.25">
      <c r="AJ8941" s="287"/>
      <c r="AK8941" s="287"/>
    </row>
    <row r="8942" spans="36:37" ht="14.25">
      <c r="AJ8942" s="287"/>
      <c r="AK8942" s="287"/>
    </row>
    <row r="8943" spans="36:37" ht="14.25">
      <c r="AJ8943" s="287"/>
      <c r="AK8943" s="287"/>
    </row>
    <row r="8944" spans="36:37" ht="14.25">
      <c r="AJ8944" s="287"/>
      <c r="AK8944" s="287"/>
    </row>
    <row r="8945" spans="36:37" ht="14.25">
      <c r="AJ8945" s="287"/>
      <c r="AK8945" s="287"/>
    </row>
    <row r="8946" spans="36:37" ht="14.25">
      <c r="AJ8946" s="287"/>
      <c r="AK8946" s="287"/>
    </row>
    <row r="8947" spans="36:37" ht="14.25">
      <c r="AJ8947" s="287"/>
      <c r="AK8947" s="287"/>
    </row>
    <row r="8948" spans="36:37" ht="14.25">
      <c r="AJ8948" s="287"/>
      <c r="AK8948" s="287"/>
    </row>
    <row r="8949" spans="36:37" ht="14.25">
      <c r="AJ8949" s="287"/>
      <c r="AK8949" s="287"/>
    </row>
    <row r="8950" spans="36:37" ht="14.25">
      <c r="AJ8950" s="287"/>
      <c r="AK8950" s="287"/>
    </row>
    <row r="8951" spans="36:37" ht="14.25">
      <c r="AJ8951" s="287"/>
      <c r="AK8951" s="287"/>
    </row>
    <row r="8952" spans="36:37" ht="14.25">
      <c r="AJ8952" s="287"/>
      <c r="AK8952" s="287"/>
    </row>
    <row r="8953" spans="36:37" ht="14.25">
      <c r="AJ8953" s="287"/>
      <c r="AK8953" s="287"/>
    </row>
    <row r="8954" spans="36:37" ht="14.25">
      <c r="AJ8954" s="287"/>
      <c r="AK8954" s="287"/>
    </row>
    <row r="8955" spans="36:37" ht="14.25">
      <c r="AJ8955" s="287"/>
      <c r="AK8955" s="287"/>
    </row>
    <row r="8956" spans="36:37" ht="14.25">
      <c r="AJ8956" s="287"/>
      <c r="AK8956" s="287"/>
    </row>
    <row r="8957" spans="36:37" ht="14.25">
      <c r="AJ8957" s="287"/>
      <c r="AK8957" s="287"/>
    </row>
    <row r="8958" spans="36:37" ht="14.25">
      <c r="AJ8958" s="287"/>
      <c r="AK8958" s="287"/>
    </row>
    <row r="8959" spans="36:37" ht="14.25">
      <c r="AJ8959" s="287"/>
      <c r="AK8959" s="287"/>
    </row>
    <row r="8960" spans="36:37" ht="14.25">
      <c r="AJ8960" s="287"/>
      <c r="AK8960" s="287"/>
    </row>
    <row r="8961" spans="36:37" ht="14.25">
      <c r="AJ8961" s="287"/>
      <c r="AK8961" s="287"/>
    </row>
    <row r="8962" spans="36:37" ht="14.25">
      <c r="AJ8962" s="287"/>
      <c r="AK8962" s="287"/>
    </row>
    <row r="8963" spans="36:37" ht="14.25">
      <c r="AJ8963" s="287"/>
      <c r="AK8963" s="287"/>
    </row>
    <row r="8964" spans="36:37" ht="14.25">
      <c r="AJ8964" s="287"/>
      <c r="AK8964" s="287"/>
    </row>
    <row r="8965" spans="36:37" ht="14.25">
      <c r="AJ8965" s="287"/>
      <c r="AK8965" s="287"/>
    </row>
    <row r="8966" spans="36:37" ht="14.25">
      <c r="AJ8966" s="287"/>
      <c r="AK8966" s="287"/>
    </row>
    <row r="8967" spans="36:37" ht="14.25">
      <c r="AJ8967" s="287"/>
      <c r="AK8967" s="287"/>
    </row>
    <row r="8968" spans="36:37" ht="14.25">
      <c r="AJ8968" s="287"/>
      <c r="AK8968" s="287"/>
    </row>
    <row r="8969" spans="36:37" ht="14.25">
      <c r="AJ8969" s="287"/>
      <c r="AK8969" s="287"/>
    </row>
    <row r="8970" spans="36:37" ht="14.25">
      <c r="AJ8970" s="287"/>
      <c r="AK8970" s="287"/>
    </row>
    <row r="8971" spans="36:37" ht="14.25">
      <c r="AJ8971" s="287"/>
      <c r="AK8971" s="287"/>
    </row>
    <row r="8972" spans="36:37" ht="14.25">
      <c r="AJ8972" s="287"/>
      <c r="AK8972" s="287"/>
    </row>
    <row r="8973" spans="36:37" ht="14.25">
      <c r="AJ8973" s="287"/>
      <c r="AK8973" s="287"/>
    </row>
    <row r="8974" spans="36:37" ht="14.25">
      <c r="AJ8974" s="287"/>
      <c r="AK8974" s="287"/>
    </row>
    <row r="8975" spans="36:37" ht="14.25">
      <c r="AJ8975" s="287"/>
      <c r="AK8975" s="287"/>
    </row>
    <row r="8976" spans="36:37" ht="14.25">
      <c r="AJ8976" s="287"/>
      <c r="AK8976" s="287"/>
    </row>
    <row r="8977" spans="36:37" ht="14.25">
      <c r="AJ8977" s="287"/>
      <c r="AK8977" s="287"/>
    </row>
    <row r="8978" spans="36:37" ht="14.25">
      <c r="AJ8978" s="287"/>
      <c r="AK8978" s="287"/>
    </row>
    <row r="8979" spans="36:37" ht="14.25">
      <c r="AJ8979" s="287"/>
      <c r="AK8979" s="287"/>
    </row>
    <row r="8980" spans="36:37" ht="14.25">
      <c r="AJ8980" s="287"/>
      <c r="AK8980" s="287"/>
    </row>
    <row r="8981" spans="36:37" ht="14.25">
      <c r="AJ8981" s="287"/>
      <c r="AK8981" s="287"/>
    </row>
    <row r="8982" spans="36:37" ht="14.25">
      <c r="AJ8982" s="287"/>
      <c r="AK8982" s="287"/>
    </row>
    <row r="8983" spans="36:37" ht="14.25">
      <c r="AJ8983" s="287"/>
      <c r="AK8983" s="287"/>
    </row>
    <row r="8984" spans="36:37" ht="14.25">
      <c r="AJ8984" s="287"/>
      <c r="AK8984" s="287"/>
    </row>
    <row r="8985" spans="36:37" ht="14.25">
      <c r="AJ8985" s="287"/>
      <c r="AK8985" s="287"/>
    </row>
    <row r="8986" spans="36:37" ht="14.25">
      <c r="AJ8986" s="287"/>
      <c r="AK8986" s="287"/>
    </row>
    <row r="8987" spans="36:37" ht="14.25">
      <c r="AJ8987" s="287"/>
      <c r="AK8987" s="287"/>
    </row>
    <row r="8988" spans="36:37" ht="14.25">
      <c r="AJ8988" s="287"/>
      <c r="AK8988" s="287"/>
    </row>
    <row r="8989" spans="36:37" ht="14.25">
      <c r="AJ8989" s="287"/>
      <c r="AK8989" s="287"/>
    </row>
    <row r="8990" spans="36:37" ht="14.25">
      <c r="AJ8990" s="287"/>
      <c r="AK8990" s="287"/>
    </row>
    <row r="8991" spans="36:37" ht="14.25">
      <c r="AJ8991" s="287"/>
      <c r="AK8991" s="287"/>
    </row>
    <row r="8992" spans="36:37" ht="14.25">
      <c r="AJ8992" s="287"/>
      <c r="AK8992" s="287"/>
    </row>
    <row r="8993" spans="36:37" ht="14.25">
      <c r="AJ8993" s="287"/>
      <c r="AK8993" s="287"/>
    </row>
    <row r="8994" spans="36:37" ht="14.25">
      <c r="AJ8994" s="287"/>
      <c r="AK8994" s="287"/>
    </row>
    <row r="8995" spans="36:37" ht="14.25">
      <c r="AJ8995" s="287"/>
      <c r="AK8995" s="287"/>
    </row>
    <row r="8996" spans="36:37" ht="14.25">
      <c r="AJ8996" s="287"/>
      <c r="AK8996" s="287"/>
    </row>
    <row r="8997" spans="36:37" ht="14.25">
      <c r="AJ8997" s="287"/>
      <c r="AK8997" s="287"/>
    </row>
    <row r="8998" spans="36:37" ht="14.25">
      <c r="AJ8998" s="287"/>
      <c r="AK8998" s="287"/>
    </row>
    <row r="8999" spans="36:37" ht="14.25">
      <c r="AJ8999" s="287"/>
      <c r="AK8999" s="287"/>
    </row>
    <row r="9000" spans="36:37" ht="14.25">
      <c r="AJ9000" s="287"/>
      <c r="AK9000" s="287"/>
    </row>
    <row r="9001" spans="36:37" ht="14.25">
      <c r="AJ9001" s="287"/>
      <c r="AK9001" s="287"/>
    </row>
    <row r="9002" spans="36:37" ht="14.25">
      <c r="AJ9002" s="287"/>
      <c r="AK9002" s="287"/>
    </row>
    <row r="9003" spans="36:37" ht="14.25">
      <c r="AJ9003" s="287"/>
      <c r="AK9003" s="287"/>
    </row>
    <row r="9004" spans="36:37" ht="14.25">
      <c r="AJ9004" s="287"/>
      <c r="AK9004" s="287"/>
    </row>
    <row r="9005" spans="36:37" ht="14.25">
      <c r="AJ9005" s="287"/>
      <c r="AK9005" s="287"/>
    </row>
    <row r="9006" spans="36:37" ht="14.25">
      <c r="AJ9006" s="287"/>
      <c r="AK9006" s="287"/>
    </row>
    <row r="9007" spans="36:37" ht="14.25">
      <c r="AJ9007" s="287"/>
      <c r="AK9007" s="287"/>
    </row>
    <row r="9008" spans="36:37" ht="14.25">
      <c r="AJ9008" s="287"/>
      <c r="AK9008" s="287"/>
    </row>
    <row r="9009" spans="36:37" ht="14.25">
      <c r="AJ9009" s="287"/>
      <c r="AK9009" s="287"/>
    </row>
    <row r="9010" spans="36:37" ht="14.25">
      <c r="AJ9010" s="287"/>
      <c r="AK9010" s="287"/>
    </row>
    <row r="9011" spans="36:37" ht="14.25">
      <c r="AJ9011" s="287"/>
      <c r="AK9011" s="287"/>
    </row>
    <row r="9012" spans="36:37" ht="14.25">
      <c r="AJ9012" s="287"/>
      <c r="AK9012" s="287"/>
    </row>
    <row r="9013" spans="36:37" ht="14.25">
      <c r="AJ9013" s="287"/>
      <c r="AK9013" s="287"/>
    </row>
    <row r="9014" spans="36:37" ht="14.25">
      <c r="AJ9014" s="287"/>
      <c r="AK9014" s="287"/>
    </row>
    <row r="9015" spans="36:37" ht="14.25">
      <c r="AJ9015" s="287"/>
      <c r="AK9015" s="287"/>
    </row>
    <row r="9016" spans="36:37" ht="14.25">
      <c r="AJ9016" s="287"/>
      <c r="AK9016" s="287"/>
    </row>
    <row r="9017" spans="36:37" ht="14.25">
      <c r="AJ9017" s="287"/>
      <c r="AK9017" s="287"/>
    </row>
    <row r="9018" spans="36:37" ht="14.25">
      <c r="AJ9018" s="287"/>
      <c r="AK9018" s="287"/>
    </row>
    <row r="9019" spans="36:37" ht="14.25">
      <c r="AJ9019" s="287"/>
      <c r="AK9019" s="287"/>
    </row>
    <row r="9020" spans="36:37" ht="14.25">
      <c r="AJ9020" s="287"/>
      <c r="AK9020" s="287"/>
    </row>
    <row r="9021" spans="36:37" ht="14.25">
      <c r="AJ9021" s="287"/>
      <c r="AK9021" s="287"/>
    </row>
    <row r="9022" spans="36:37" ht="14.25">
      <c r="AJ9022" s="287"/>
      <c r="AK9022" s="287"/>
    </row>
    <row r="9023" spans="36:37" ht="14.25">
      <c r="AJ9023" s="287"/>
      <c r="AK9023" s="287"/>
    </row>
    <row r="9024" spans="36:37" ht="14.25">
      <c r="AJ9024" s="287"/>
      <c r="AK9024" s="287"/>
    </row>
    <row r="9025" spans="36:37" ht="14.25">
      <c r="AJ9025" s="287"/>
      <c r="AK9025" s="287"/>
    </row>
    <row r="9026" spans="36:37" ht="14.25">
      <c r="AJ9026" s="287"/>
      <c r="AK9026" s="287"/>
    </row>
    <row r="9027" spans="36:37" ht="14.25">
      <c r="AJ9027" s="287"/>
      <c r="AK9027" s="287"/>
    </row>
    <row r="9028" spans="36:37" ht="14.25">
      <c r="AJ9028" s="287"/>
      <c r="AK9028" s="287"/>
    </row>
    <row r="9029" spans="36:37" ht="14.25">
      <c r="AJ9029" s="287"/>
      <c r="AK9029" s="287"/>
    </row>
    <row r="9030" spans="36:37" ht="14.25">
      <c r="AJ9030" s="287"/>
      <c r="AK9030" s="287"/>
    </row>
    <row r="9031" spans="36:37" ht="14.25">
      <c r="AJ9031" s="287"/>
      <c r="AK9031" s="287"/>
    </row>
    <row r="9032" spans="36:37" ht="14.25">
      <c r="AJ9032" s="287"/>
      <c r="AK9032" s="287"/>
    </row>
    <row r="9033" spans="36:37" ht="14.25">
      <c r="AJ9033" s="287"/>
      <c r="AK9033" s="287"/>
    </row>
    <row r="9034" spans="36:37" ht="14.25">
      <c r="AJ9034" s="287"/>
      <c r="AK9034" s="287"/>
    </row>
    <row r="9035" spans="36:37" ht="14.25">
      <c r="AJ9035" s="287"/>
      <c r="AK9035" s="287"/>
    </row>
    <row r="9036" spans="36:37" ht="14.25">
      <c r="AJ9036" s="287"/>
      <c r="AK9036" s="287"/>
    </row>
    <row r="9037" spans="36:37" ht="14.25">
      <c r="AJ9037" s="287"/>
      <c r="AK9037" s="287"/>
    </row>
    <row r="9038" spans="36:37" ht="14.25">
      <c r="AJ9038" s="287"/>
      <c r="AK9038" s="287"/>
    </row>
    <row r="9039" spans="36:37" ht="14.25">
      <c r="AJ9039" s="287"/>
      <c r="AK9039" s="287"/>
    </row>
    <row r="9040" spans="36:37" ht="14.25">
      <c r="AJ9040" s="287"/>
      <c r="AK9040" s="287"/>
    </row>
    <row r="9041" spans="36:37" ht="14.25">
      <c r="AJ9041" s="287"/>
      <c r="AK9041" s="287"/>
    </row>
    <row r="9042" spans="36:37" ht="14.25">
      <c r="AJ9042" s="287"/>
      <c r="AK9042" s="287"/>
    </row>
    <row r="9043" spans="36:37" ht="14.25">
      <c r="AJ9043" s="287"/>
      <c r="AK9043" s="287"/>
    </row>
    <row r="9044" spans="36:37" ht="14.25">
      <c r="AJ9044" s="287"/>
      <c r="AK9044" s="287"/>
    </row>
    <row r="9045" spans="36:37" ht="14.25">
      <c r="AJ9045" s="287"/>
      <c r="AK9045" s="287"/>
    </row>
    <row r="9046" spans="36:37" ht="14.25">
      <c r="AJ9046" s="287"/>
      <c r="AK9046" s="287"/>
    </row>
    <row r="9047" spans="36:37" ht="14.25">
      <c r="AJ9047" s="287"/>
      <c r="AK9047" s="287"/>
    </row>
    <row r="9048" spans="36:37" ht="14.25">
      <c r="AJ9048" s="287"/>
      <c r="AK9048" s="287"/>
    </row>
    <row r="9049" spans="36:37" ht="14.25">
      <c r="AJ9049" s="287"/>
      <c r="AK9049" s="287"/>
    </row>
    <row r="9050" spans="36:37" ht="14.25">
      <c r="AJ9050" s="287"/>
      <c r="AK9050" s="287"/>
    </row>
    <row r="9051" spans="36:37" ht="14.25">
      <c r="AJ9051" s="287"/>
      <c r="AK9051" s="287"/>
    </row>
    <row r="9052" spans="36:37" ht="14.25">
      <c r="AJ9052" s="287"/>
      <c r="AK9052" s="287"/>
    </row>
    <row r="9053" spans="36:37" ht="14.25">
      <c r="AJ9053" s="287"/>
      <c r="AK9053" s="287"/>
    </row>
    <row r="9054" spans="36:37" ht="14.25">
      <c r="AJ9054" s="287"/>
      <c r="AK9054" s="287"/>
    </row>
    <row r="9055" spans="36:37" ht="14.25">
      <c r="AJ9055" s="287"/>
      <c r="AK9055" s="287"/>
    </row>
    <row r="9056" spans="36:37" ht="14.25">
      <c r="AJ9056" s="287"/>
      <c r="AK9056" s="287"/>
    </row>
    <row r="9057" spans="36:37" ht="14.25">
      <c r="AJ9057" s="287"/>
      <c r="AK9057" s="287"/>
    </row>
    <row r="9058" spans="36:37" ht="14.25">
      <c r="AJ9058" s="287"/>
      <c r="AK9058" s="287"/>
    </row>
    <row r="9059" spans="36:37" ht="14.25">
      <c r="AJ9059" s="287"/>
      <c r="AK9059" s="287"/>
    </row>
    <row r="9060" spans="36:37" ht="14.25">
      <c r="AJ9060" s="287"/>
      <c r="AK9060" s="287"/>
    </row>
    <row r="9061" spans="36:37" ht="14.25">
      <c r="AJ9061" s="287"/>
      <c r="AK9061" s="287"/>
    </row>
    <row r="9062" spans="36:37" ht="14.25">
      <c r="AJ9062" s="287"/>
      <c r="AK9062" s="287"/>
    </row>
    <row r="9063" spans="36:37" ht="14.25">
      <c r="AJ9063" s="287"/>
      <c r="AK9063" s="287"/>
    </row>
    <row r="9064" spans="36:37" ht="14.25">
      <c r="AJ9064" s="287"/>
      <c r="AK9064" s="287"/>
    </row>
    <row r="9065" spans="36:37" ht="14.25">
      <c r="AJ9065" s="287"/>
      <c r="AK9065" s="287"/>
    </row>
    <row r="9066" spans="36:37" ht="14.25">
      <c r="AJ9066" s="287"/>
      <c r="AK9066" s="287"/>
    </row>
    <row r="9067" spans="36:37" ht="14.25">
      <c r="AJ9067" s="287"/>
      <c r="AK9067" s="287"/>
    </row>
    <row r="9068" spans="36:37" ht="14.25">
      <c r="AJ9068" s="287"/>
      <c r="AK9068" s="287"/>
    </row>
    <row r="9069" spans="36:37" ht="14.25">
      <c r="AJ9069" s="287"/>
      <c r="AK9069" s="287"/>
    </row>
    <row r="9070" spans="36:37" ht="14.25">
      <c r="AJ9070" s="287"/>
      <c r="AK9070" s="287"/>
    </row>
    <row r="9071" spans="36:37" ht="14.25">
      <c r="AJ9071" s="287"/>
      <c r="AK9071" s="287"/>
    </row>
    <row r="9072" spans="36:37" ht="14.25">
      <c r="AJ9072" s="287"/>
      <c r="AK9072" s="287"/>
    </row>
    <row r="9073" spans="36:37" ht="14.25">
      <c r="AJ9073" s="287"/>
      <c r="AK9073" s="287"/>
    </row>
    <row r="9074" spans="36:37" ht="14.25">
      <c r="AJ9074" s="287"/>
      <c r="AK9074" s="287"/>
    </row>
    <row r="9075" spans="36:37" ht="14.25">
      <c r="AJ9075" s="287"/>
      <c r="AK9075" s="287"/>
    </row>
    <row r="9076" spans="36:37" ht="14.25">
      <c r="AJ9076" s="287"/>
      <c r="AK9076" s="287"/>
    </row>
    <row r="9077" spans="36:37" ht="14.25">
      <c r="AJ9077" s="287"/>
      <c r="AK9077" s="287"/>
    </row>
    <row r="9078" spans="36:37" ht="14.25">
      <c r="AJ9078" s="287"/>
      <c r="AK9078" s="287"/>
    </row>
    <row r="9079" spans="36:37" ht="14.25">
      <c r="AJ9079" s="287"/>
      <c r="AK9079" s="287"/>
    </row>
    <row r="9080" spans="36:37" ht="14.25">
      <c r="AJ9080" s="287"/>
      <c r="AK9080" s="287"/>
    </row>
    <row r="9081" spans="36:37" ht="14.25">
      <c r="AJ9081" s="287"/>
      <c r="AK9081" s="287"/>
    </row>
    <row r="9082" spans="36:37" ht="14.25">
      <c r="AJ9082" s="287"/>
      <c r="AK9082" s="287"/>
    </row>
    <row r="9083" spans="36:37" ht="14.25">
      <c r="AJ9083" s="287"/>
      <c r="AK9083" s="287"/>
    </row>
    <row r="9084" spans="36:37" ht="14.25">
      <c r="AJ9084" s="287"/>
      <c r="AK9084" s="287"/>
    </row>
    <row r="9085" spans="36:37" ht="14.25">
      <c r="AJ9085" s="287"/>
      <c r="AK9085" s="287"/>
    </row>
    <row r="9086" spans="36:37" ht="14.25">
      <c r="AJ9086" s="287"/>
      <c r="AK9086" s="287"/>
    </row>
    <row r="9087" spans="36:37" ht="14.25">
      <c r="AJ9087" s="287"/>
      <c r="AK9087" s="287"/>
    </row>
    <row r="9088" spans="36:37" ht="14.25">
      <c r="AJ9088" s="287"/>
      <c r="AK9088" s="287"/>
    </row>
    <row r="9089" spans="36:37" ht="14.25">
      <c r="AJ9089" s="287"/>
      <c r="AK9089" s="287"/>
    </row>
    <row r="9090" spans="36:37" ht="14.25">
      <c r="AJ9090" s="287"/>
      <c r="AK9090" s="287"/>
    </row>
    <row r="9091" spans="36:37" ht="14.25">
      <c r="AJ9091" s="287"/>
      <c r="AK9091" s="287"/>
    </row>
    <row r="9092" spans="36:37" ht="14.25">
      <c r="AJ9092" s="287"/>
      <c r="AK9092" s="287"/>
    </row>
    <row r="9093" spans="36:37" ht="14.25">
      <c r="AJ9093" s="287"/>
      <c r="AK9093" s="287"/>
    </row>
    <row r="9094" spans="36:37" ht="14.25">
      <c r="AJ9094" s="287"/>
      <c r="AK9094" s="287"/>
    </row>
    <row r="9095" spans="36:37" ht="14.25">
      <c r="AJ9095" s="287"/>
      <c r="AK9095" s="287"/>
    </row>
    <row r="9096" spans="36:37" ht="14.25">
      <c r="AJ9096" s="287"/>
      <c r="AK9096" s="287"/>
    </row>
    <row r="9097" spans="36:37" ht="14.25">
      <c r="AJ9097" s="287"/>
      <c r="AK9097" s="287"/>
    </row>
    <row r="9098" spans="36:37" ht="14.25">
      <c r="AJ9098" s="287"/>
      <c r="AK9098" s="287"/>
    </row>
    <row r="9099" spans="36:37" ht="14.25">
      <c r="AJ9099" s="287"/>
      <c r="AK9099" s="287"/>
    </row>
    <row r="9100" spans="36:37" ht="14.25">
      <c r="AJ9100" s="287"/>
      <c r="AK9100" s="287"/>
    </row>
    <row r="9101" spans="36:37" ht="14.25">
      <c r="AJ9101" s="287"/>
      <c r="AK9101" s="287"/>
    </row>
    <row r="9102" spans="36:37" ht="14.25">
      <c r="AJ9102" s="287"/>
      <c r="AK9102" s="287"/>
    </row>
    <row r="9103" spans="36:37" ht="14.25">
      <c r="AJ9103" s="287"/>
      <c r="AK9103" s="287"/>
    </row>
    <row r="9104" spans="36:37" ht="14.25">
      <c r="AJ9104" s="287"/>
      <c r="AK9104" s="287"/>
    </row>
    <row r="9105" spans="36:37" ht="14.25">
      <c r="AJ9105" s="287"/>
      <c r="AK9105" s="287"/>
    </row>
    <row r="9106" spans="36:37" ht="14.25">
      <c r="AJ9106" s="287"/>
      <c r="AK9106" s="287"/>
    </row>
    <row r="9107" spans="36:37" ht="14.25">
      <c r="AJ9107" s="287"/>
      <c r="AK9107" s="287"/>
    </row>
    <row r="9108" spans="36:37" ht="14.25">
      <c r="AJ9108" s="287"/>
      <c r="AK9108" s="287"/>
    </row>
    <row r="9109" spans="36:37" ht="14.25">
      <c r="AJ9109" s="287"/>
      <c r="AK9109" s="287"/>
    </row>
    <row r="9110" spans="36:37" ht="14.25">
      <c r="AJ9110" s="287"/>
      <c r="AK9110" s="287"/>
    </row>
    <row r="9111" spans="36:37" ht="14.25">
      <c r="AJ9111" s="287"/>
      <c r="AK9111" s="287"/>
    </row>
    <row r="9112" spans="36:37" ht="14.25">
      <c r="AJ9112" s="287"/>
      <c r="AK9112" s="287"/>
    </row>
    <row r="9113" spans="36:37" ht="14.25">
      <c r="AJ9113" s="287"/>
      <c r="AK9113" s="287"/>
    </row>
    <row r="9114" spans="36:37" ht="14.25">
      <c r="AJ9114" s="287"/>
      <c r="AK9114" s="287"/>
    </row>
    <row r="9115" spans="36:37" ht="14.25">
      <c r="AJ9115" s="287"/>
      <c r="AK9115" s="287"/>
    </row>
    <row r="9116" spans="36:37" ht="14.25">
      <c r="AJ9116" s="287"/>
      <c r="AK9116" s="287"/>
    </row>
    <row r="9117" spans="36:37" ht="14.25">
      <c r="AJ9117" s="287"/>
      <c r="AK9117" s="287"/>
    </row>
    <row r="9118" spans="36:37" ht="14.25">
      <c r="AJ9118" s="287"/>
      <c r="AK9118" s="287"/>
    </row>
    <row r="9119" spans="36:37" ht="14.25">
      <c r="AJ9119" s="287"/>
      <c r="AK9119" s="287"/>
    </row>
    <row r="9120" spans="36:37" ht="14.25">
      <c r="AJ9120" s="287"/>
      <c r="AK9120" s="287"/>
    </row>
    <row r="9121" spans="36:37" ht="14.25">
      <c r="AJ9121" s="287"/>
      <c r="AK9121" s="287"/>
    </row>
    <row r="9122" spans="36:37" ht="14.25">
      <c r="AJ9122" s="287"/>
      <c r="AK9122" s="287"/>
    </row>
    <row r="9123" spans="36:37" ht="14.25">
      <c r="AJ9123" s="287"/>
      <c r="AK9123" s="287"/>
    </row>
    <row r="9124" spans="36:37" ht="14.25">
      <c r="AJ9124" s="287"/>
      <c r="AK9124" s="287"/>
    </row>
    <row r="9125" spans="36:37" ht="14.25">
      <c r="AJ9125" s="287"/>
      <c r="AK9125" s="287"/>
    </row>
    <row r="9126" spans="36:37" ht="14.25">
      <c r="AJ9126" s="287"/>
      <c r="AK9126" s="287"/>
    </row>
    <row r="9127" spans="36:37" ht="14.25">
      <c r="AJ9127" s="287"/>
      <c r="AK9127" s="287"/>
    </row>
    <row r="9128" spans="36:37" ht="14.25">
      <c r="AJ9128" s="287"/>
      <c r="AK9128" s="287"/>
    </row>
    <row r="9129" spans="36:37" ht="14.25">
      <c r="AJ9129" s="287"/>
      <c r="AK9129" s="287"/>
    </row>
    <row r="9130" spans="36:37" ht="14.25">
      <c r="AJ9130" s="287"/>
      <c r="AK9130" s="287"/>
    </row>
    <row r="9131" spans="36:37" ht="14.25">
      <c r="AJ9131" s="287"/>
      <c r="AK9131" s="287"/>
    </row>
    <row r="9132" spans="36:37" ht="14.25">
      <c r="AJ9132" s="287"/>
      <c r="AK9132" s="287"/>
    </row>
    <row r="9133" spans="36:37" ht="14.25">
      <c r="AJ9133" s="287"/>
      <c r="AK9133" s="287"/>
    </row>
    <row r="9134" spans="36:37" ht="14.25">
      <c r="AJ9134" s="287"/>
      <c r="AK9134" s="287"/>
    </row>
    <row r="9135" spans="36:37" ht="14.25">
      <c r="AJ9135" s="287"/>
      <c r="AK9135" s="287"/>
    </row>
    <row r="9136" spans="36:37" ht="14.25">
      <c r="AJ9136" s="287"/>
      <c r="AK9136" s="287"/>
    </row>
    <row r="9137" spans="36:37" ht="14.25">
      <c r="AJ9137" s="287"/>
      <c r="AK9137" s="287"/>
    </row>
    <row r="9138" spans="36:37" ht="14.25">
      <c r="AJ9138" s="287"/>
      <c r="AK9138" s="287"/>
    </row>
    <row r="9139" spans="36:37" ht="14.25">
      <c r="AJ9139" s="287"/>
      <c r="AK9139" s="287"/>
    </row>
    <row r="9140" spans="36:37" ht="14.25">
      <c r="AJ9140" s="287"/>
      <c r="AK9140" s="287"/>
    </row>
    <row r="9141" spans="36:37" ht="14.25">
      <c r="AJ9141" s="287"/>
      <c r="AK9141" s="287"/>
    </row>
    <row r="9142" spans="36:37" ht="14.25">
      <c r="AJ9142" s="287"/>
      <c r="AK9142" s="287"/>
    </row>
    <row r="9143" spans="36:37" ht="14.25">
      <c r="AJ9143" s="287"/>
      <c r="AK9143" s="287"/>
    </row>
    <row r="9144" spans="36:37" ht="14.25">
      <c r="AJ9144" s="287"/>
      <c r="AK9144" s="287"/>
    </row>
    <row r="9145" spans="36:37" ht="14.25">
      <c r="AJ9145" s="287"/>
      <c r="AK9145" s="287"/>
    </row>
    <row r="9146" spans="36:37" ht="14.25">
      <c r="AJ9146" s="287"/>
      <c r="AK9146" s="287"/>
    </row>
    <row r="9147" spans="36:37" ht="14.25">
      <c r="AJ9147" s="287"/>
      <c r="AK9147" s="287"/>
    </row>
    <row r="9148" spans="36:37" ht="14.25">
      <c r="AJ9148" s="287"/>
      <c r="AK9148" s="287"/>
    </row>
    <row r="9149" spans="36:37" ht="14.25">
      <c r="AJ9149" s="287"/>
      <c r="AK9149" s="287"/>
    </row>
    <row r="9150" spans="36:37" ht="14.25">
      <c r="AJ9150" s="287"/>
      <c r="AK9150" s="287"/>
    </row>
    <row r="9151" spans="36:37" ht="14.25">
      <c r="AJ9151" s="287"/>
      <c r="AK9151" s="287"/>
    </row>
    <row r="9152" spans="36:37" ht="14.25">
      <c r="AJ9152" s="287"/>
      <c r="AK9152" s="287"/>
    </row>
    <row r="9153" spans="36:37" ht="14.25">
      <c r="AJ9153" s="287"/>
      <c r="AK9153" s="287"/>
    </row>
    <row r="9154" spans="36:37" ht="14.25">
      <c r="AJ9154" s="287"/>
      <c r="AK9154" s="287"/>
    </row>
    <row r="9155" spans="36:37" ht="14.25">
      <c r="AJ9155" s="287"/>
      <c r="AK9155" s="287"/>
    </row>
    <row r="9156" spans="36:37" ht="14.25">
      <c r="AJ9156" s="287"/>
      <c r="AK9156" s="287"/>
    </row>
    <row r="9157" spans="36:37" ht="14.25">
      <c r="AJ9157" s="287"/>
      <c r="AK9157" s="287"/>
    </row>
    <row r="9158" spans="36:37" ht="14.25">
      <c r="AJ9158" s="287"/>
      <c r="AK9158" s="287"/>
    </row>
    <row r="9159" spans="36:37" ht="14.25">
      <c r="AJ9159" s="287"/>
      <c r="AK9159" s="287"/>
    </row>
    <row r="9160" spans="36:37" ht="14.25">
      <c r="AJ9160" s="287"/>
      <c r="AK9160" s="287"/>
    </row>
    <row r="9161" spans="36:37" ht="14.25">
      <c r="AJ9161" s="287"/>
      <c r="AK9161" s="287"/>
    </row>
    <row r="9162" spans="36:37" ht="14.25">
      <c r="AJ9162" s="287"/>
      <c r="AK9162" s="287"/>
    </row>
    <row r="9163" spans="36:37" ht="14.25">
      <c r="AJ9163" s="287"/>
      <c r="AK9163" s="287"/>
    </row>
    <row r="9164" spans="36:37" ht="14.25">
      <c r="AJ9164" s="287"/>
      <c r="AK9164" s="287"/>
    </row>
    <row r="9165" spans="36:37" ht="14.25">
      <c r="AJ9165" s="287"/>
      <c r="AK9165" s="287"/>
    </row>
    <row r="9166" spans="36:37" ht="14.25">
      <c r="AJ9166" s="287"/>
      <c r="AK9166" s="287"/>
    </row>
    <row r="9167" spans="36:37" ht="14.25">
      <c r="AJ9167" s="287"/>
      <c r="AK9167" s="287"/>
    </row>
    <row r="9168" spans="36:37" ht="14.25">
      <c r="AJ9168" s="287"/>
      <c r="AK9168" s="287"/>
    </row>
    <row r="9169" spans="36:37" ht="14.25">
      <c r="AJ9169" s="287"/>
      <c r="AK9169" s="287"/>
    </row>
    <row r="9170" spans="36:37" ht="14.25">
      <c r="AJ9170" s="287"/>
      <c r="AK9170" s="287"/>
    </row>
    <row r="9171" spans="36:37" ht="14.25">
      <c r="AJ9171" s="287"/>
      <c r="AK9171" s="287"/>
    </row>
    <row r="9172" spans="36:37" ht="14.25">
      <c r="AJ9172" s="287"/>
      <c r="AK9172" s="287"/>
    </row>
    <row r="9173" spans="36:37" ht="14.25">
      <c r="AJ9173" s="287"/>
      <c r="AK9173" s="287"/>
    </row>
    <row r="9174" spans="36:37" ht="14.25">
      <c r="AJ9174" s="287"/>
      <c r="AK9174" s="287"/>
    </row>
    <row r="9175" spans="36:37" ht="14.25">
      <c r="AJ9175" s="287"/>
      <c r="AK9175" s="287"/>
    </row>
    <row r="9176" spans="36:37" ht="14.25">
      <c r="AJ9176" s="287"/>
      <c r="AK9176" s="287"/>
    </row>
    <row r="9177" spans="36:37" ht="14.25">
      <c r="AJ9177" s="287"/>
      <c r="AK9177" s="287"/>
    </row>
    <row r="9178" spans="36:37" ht="14.25">
      <c r="AJ9178" s="287"/>
      <c r="AK9178" s="287"/>
    </row>
    <row r="9179" spans="36:37" ht="14.25">
      <c r="AJ9179" s="287"/>
      <c r="AK9179" s="287"/>
    </row>
    <row r="9180" spans="36:37" ht="14.25">
      <c r="AJ9180" s="287"/>
      <c r="AK9180" s="287"/>
    </row>
    <row r="9181" spans="36:37" ht="14.25">
      <c r="AJ9181" s="287"/>
      <c r="AK9181" s="287"/>
    </row>
    <row r="9182" spans="36:37" ht="14.25">
      <c r="AJ9182" s="287"/>
      <c r="AK9182" s="287"/>
    </row>
    <row r="9183" spans="36:37" ht="14.25">
      <c r="AJ9183" s="287"/>
      <c r="AK9183" s="287"/>
    </row>
    <row r="9184" spans="36:37" ht="14.25">
      <c r="AJ9184" s="287"/>
      <c r="AK9184" s="287"/>
    </row>
    <row r="9185" spans="36:37" ht="14.25">
      <c r="AJ9185" s="287"/>
      <c r="AK9185" s="287"/>
    </row>
    <row r="9186" spans="36:37" ht="14.25">
      <c r="AJ9186" s="287"/>
      <c r="AK9186" s="287"/>
    </row>
    <row r="9187" spans="36:37" ht="14.25">
      <c r="AJ9187" s="287"/>
      <c r="AK9187" s="287"/>
    </row>
    <row r="9188" spans="36:37" ht="14.25">
      <c r="AJ9188" s="287"/>
      <c r="AK9188" s="287"/>
    </row>
    <row r="9189" spans="36:37" ht="14.25">
      <c r="AJ9189" s="287"/>
      <c r="AK9189" s="287"/>
    </row>
    <row r="9190" spans="36:37" ht="14.25">
      <c r="AJ9190" s="287"/>
      <c r="AK9190" s="287"/>
    </row>
    <row r="9191" spans="36:37" ht="14.25">
      <c r="AJ9191" s="287"/>
      <c r="AK9191" s="287"/>
    </row>
    <row r="9192" spans="36:37" ht="14.25">
      <c r="AJ9192" s="287"/>
      <c r="AK9192" s="287"/>
    </row>
    <row r="9193" spans="36:37" ht="14.25">
      <c r="AJ9193" s="287"/>
      <c r="AK9193" s="287"/>
    </row>
    <row r="9194" spans="36:37" ht="14.25">
      <c r="AJ9194" s="287"/>
      <c r="AK9194" s="287"/>
    </row>
    <row r="9195" spans="36:37" ht="14.25">
      <c r="AJ9195" s="287"/>
      <c r="AK9195" s="287"/>
    </row>
    <row r="9196" spans="36:37" ht="14.25">
      <c r="AJ9196" s="287"/>
      <c r="AK9196" s="287"/>
    </row>
    <row r="9197" spans="36:37" ht="14.25">
      <c r="AJ9197" s="287"/>
      <c r="AK9197" s="287"/>
    </row>
    <row r="9198" spans="36:37" ht="14.25">
      <c r="AJ9198" s="287"/>
      <c r="AK9198" s="287"/>
    </row>
    <row r="9199" spans="36:37" ht="14.25">
      <c r="AJ9199" s="287"/>
      <c r="AK9199" s="287"/>
    </row>
    <row r="9200" spans="36:37" ht="14.25">
      <c r="AJ9200" s="287"/>
      <c r="AK9200" s="287"/>
    </row>
    <row r="9201" spans="36:37" ht="14.25">
      <c r="AJ9201" s="287"/>
      <c r="AK9201" s="287"/>
    </row>
    <row r="9202" spans="36:37" ht="14.25">
      <c r="AJ9202" s="287"/>
      <c r="AK9202" s="287"/>
    </row>
    <row r="9203" spans="36:37" ht="14.25">
      <c r="AJ9203" s="287"/>
      <c r="AK9203" s="287"/>
    </row>
    <row r="9204" spans="36:37" ht="14.25">
      <c r="AJ9204" s="287"/>
      <c r="AK9204" s="287"/>
    </row>
    <row r="9205" spans="36:37" ht="14.25">
      <c r="AJ9205" s="287"/>
      <c r="AK9205" s="287"/>
    </row>
    <row r="9206" spans="36:37" ht="14.25">
      <c r="AJ9206" s="287"/>
      <c r="AK9206" s="287"/>
    </row>
    <row r="9207" spans="36:37" ht="14.25">
      <c r="AJ9207" s="287"/>
      <c r="AK9207" s="287"/>
    </row>
    <row r="9208" spans="36:37" ht="14.25">
      <c r="AJ9208" s="287"/>
      <c r="AK9208" s="287"/>
    </row>
    <row r="9209" spans="36:37" ht="14.25">
      <c r="AJ9209" s="287"/>
      <c r="AK9209" s="287"/>
    </row>
    <row r="9210" spans="36:37" ht="14.25">
      <c r="AJ9210" s="287"/>
      <c r="AK9210" s="287"/>
    </row>
    <row r="9211" spans="36:37" ht="14.25">
      <c r="AJ9211" s="287"/>
      <c r="AK9211" s="287"/>
    </row>
    <row r="9212" spans="36:37" ht="14.25">
      <c r="AJ9212" s="287"/>
      <c r="AK9212" s="287"/>
    </row>
    <row r="9213" spans="36:37" ht="14.25">
      <c r="AJ9213" s="287"/>
      <c r="AK9213" s="287"/>
    </row>
    <row r="9214" spans="36:37" ht="14.25">
      <c r="AJ9214" s="287"/>
      <c r="AK9214" s="287"/>
    </row>
    <row r="9215" spans="36:37" ht="14.25">
      <c r="AJ9215" s="287"/>
      <c r="AK9215" s="287"/>
    </row>
    <row r="9216" spans="36:37" ht="14.25">
      <c r="AJ9216" s="287"/>
      <c r="AK9216" s="287"/>
    </row>
    <row r="9217" spans="36:37" ht="14.25">
      <c r="AJ9217" s="287"/>
      <c r="AK9217" s="287"/>
    </row>
    <row r="9218" spans="36:37" ht="14.25">
      <c r="AJ9218" s="287"/>
      <c r="AK9218" s="287"/>
    </row>
    <row r="9219" spans="36:37" ht="14.25">
      <c r="AJ9219" s="287"/>
      <c r="AK9219" s="287"/>
    </row>
    <row r="9220" spans="36:37" ht="14.25">
      <c r="AJ9220" s="287"/>
      <c r="AK9220" s="287"/>
    </row>
    <row r="9221" spans="36:37" ht="14.25">
      <c r="AJ9221" s="287"/>
      <c r="AK9221" s="287"/>
    </row>
    <row r="9222" spans="36:37" ht="14.25">
      <c r="AJ9222" s="287"/>
      <c r="AK9222" s="287"/>
    </row>
    <row r="9223" spans="36:37" ht="14.25">
      <c r="AJ9223" s="287"/>
      <c r="AK9223" s="287"/>
    </row>
    <row r="9224" spans="36:37" ht="14.25">
      <c r="AJ9224" s="287"/>
      <c r="AK9224" s="287"/>
    </row>
    <row r="9225" spans="36:37" ht="14.25">
      <c r="AJ9225" s="287"/>
      <c r="AK9225" s="287"/>
    </row>
    <row r="9226" spans="36:37" ht="14.25">
      <c r="AJ9226" s="287"/>
      <c r="AK9226" s="287"/>
    </row>
    <row r="9227" spans="36:37" ht="14.25">
      <c r="AJ9227" s="287"/>
      <c r="AK9227" s="287"/>
    </row>
    <row r="9228" spans="36:37" ht="14.25">
      <c r="AJ9228" s="287"/>
      <c r="AK9228" s="287"/>
    </row>
    <row r="9229" spans="36:37" ht="14.25">
      <c r="AJ9229" s="287"/>
      <c r="AK9229" s="287"/>
    </row>
    <row r="9230" spans="36:37" ht="14.25">
      <c r="AJ9230" s="287"/>
      <c r="AK9230" s="287"/>
    </row>
    <row r="9231" spans="36:37" ht="14.25">
      <c r="AJ9231" s="287"/>
      <c r="AK9231" s="287"/>
    </row>
    <row r="9232" spans="36:37" ht="14.25">
      <c r="AJ9232" s="287"/>
      <c r="AK9232" s="287"/>
    </row>
    <row r="9233" spans="36:37" ht="14.25">
      <c r="AJ9233" s="287"/>
      <c r="AK9233" s="287"/>
    </row>
    <row r="9234" spans="36:37" ht="14.25">
      <c r="AJ9234" s="287"/>
      <c r="AK9234" s="287"/>
    </row>
    <row r="9235" spans="36:37" ht="14.25">
      <c r="AJ9235" s="287"/>
      <c r="AK9235" s="287"/>
    </row>
    <row r="9236" spans="36:37" ht="14.25">
      <c r="AJ9236" s="287"/>
      <c r="AK9236" s="287"/>
    </row>
    <row r="9237" spans="36:37" ht="14.25">
      <c r="AJ9237" s="287"/>
      <c r="AK9237" s="287"/>
    </row>
    <row r="9238" spans="36:37" ht="14.25">
      <c r="AJ9238" s="287"/>
      <c r="AK9238" s="287"/>
    </row>
    <row r="9239" spans="36:37" ht="14.25">
      <c r="AJ9239" s="287"/>
      <c r="AK9239" s="287"/>
    </row>
    <row r="9240" spans="36:37" ht="14.25">
      <c r="AJ9240" s="287"/>
      <c r="AK9240" s="287"/>
    </row>
    <row r="9241" spans="36:37" ht="14.25">
      <c r="AJ9241" s="287"/>
      <c r="AK9241" s="287"/>
    </row>
    <row r="9242" spans="36:37" ht="14.25">
      <c r="AJ9242" s="287"/>
      <c r="AK9242" s="287"/>
    </row>
    <row r="9243" spans="36:37" ht="14.25">
      <c r="AJ9243" s="287"/>
      <c r="AK9243" s="287"/>
    </row>
    <row r="9244" spans="36:37" ht="14.25">
      <c r="AJ9244" s="287"/>
      <c r="AK9244" s="287"/>
    </row>
    <row r="9245" spans="36:37" ht="14.25">
      <c r="AJ9245" s="287"/>
      <c r="AK9245" s="287"/>
    </row>
    <row r="9246" spans="36:37" ht="14.25">
      <c r="AJ9246" s="287"/>
      <c r="AK9246" s="287"/>
    </row>
    <row r="9247" spans="36:37" ht="14.25">
      <c r="AJ9247" s="287"/>
      <c r="AK9247" s="287"/>
    </row>
    <row r="9248" spans="36:37" ht="14.25">
      <c r="AJ9248" s="287"/>
      <c r="AK9248" s="287"/>
    </row>
    <row r="9249" spans="36:37" ht="14.25">
      <c r="AJ9249" s="287"/>
      <c r="AK9249" s="287"/>
    </row>
    <row r="9250" spans="36:37" ht="14.25">
      <c r="AJ9250" s="287"/>
      <c r="AK9250" s="287"/>
    </row>
    <row r="9251" spans="36:37" ht="14.25">
      <c r="AJ9251" s="287"/>
      <c r="AK9251" s="287"/>
    </row>
    <row r="9252" spans="36:37" ht="14.25">
      <c r="AJ9252" s="287"/>
      <c r="AK9252" s="287"/>
    </row>
    <row r="9253" spans="36:37" ht="14.25">
      <c r="AJ9253" s="287"/>
      <c r="AK9253" s="287"/>
    </row>
    <row r="9254" spans="36:37" ht="14.25">
      <c r="AJ9254" s="287"/>
      <c r="AK9254" s="287"/>
    </row>
    <row r="9255" spans="36:37" ht="14.25">
      <c r="AJ9255" s="287"/>
      <c r="AK9255" s="287"/>
    </row>
    <row r="9256" spans="36:37" ht="14.25">
      <c r="AJ9256" s="287"/>
      <c r="AK9256" s="287"/>
    </row>
    <row r="9257" spans="36:37" ht="14.25">
      <c r="AJ9257" s="287"/>
      <c r="AK9257" s="287"/>
    </row>
    <row r="9258" spans="36:37" ht="14.25">
      <c r="AJ9258" s="287"/>
      <c r="AK9258" s="287"/>
    </row>
    <row r="9259" spans="36:37" ht="14.25">
      <c r="AJ9259" s="287"/>
      <c r="AK9259" s="287"/>
    </row>
    <row r="9260" spans="36:37" ht="14.25">
      <c r="AJ9260" s="287"/>
      <c r="AK9260" s="287"/>
    </row>
    <row r="9261" spans="36:37" ht="14.25">
      <c r="AJ9261" s="287"/>
      <c r="AK9261" s="287"/>
    </row>
    <row r="9262" spans="36:37" ht="14.25">
      <c r="AJ9262" s="287"/>
      <c r="AK9262" s="287"/>
    </row>
    <row r="9263" spans="36:37" ht="14.25">
      <c r="AJ9263" s="287"/>
      <c r="AK9263" s="287"/>
    </row>
    <row r="9264" spans="36:37" ht="14.25">
      <c r="AJ9264" s="287"/>
      <c r="AK9264" s="287"/>
    </row>
    <row r="9265" spans="36:37" ht="14.25">
      <c r="AJ9265" s="287"/>
      <c r="AK9265" s="287"/>
    </row>
    <row r="9266" spans="36:37" ht="14.25">
      <c r="AJ9266" s="287"/>
      <c r="AK9266" s="287"/>
    </row>
    <row r="9267" spans="36:37" ht="14.25">
      <c r="AJ9267" s="287"/>
      <c r="AK9267" s="287"/>
    </row>
    <row r="9268" spans="36:37" ht="14.25">
      <c r="AJ9268" s="287"/>
      <c r="AK9268" s="287"/>
    </row>
    <row r="9269" spans="36:37" ht="14.25">
      <c r="AJ9269" s="287"/>
      <c r="AK9269" s="287"/>
    </row>
    <row r="9270" spans="36:37" ht="14.25">
      <c r="AJ9270" s="287"/>
      <c r="AK9270" s="287"/>
    </row>
    <row r="9271" spans="36:37" ht="14.25">
      <c r="AJ9271" s="287"/>
      <c r="AK9271" s="287"/>
    </row>
    <row r="9272" spans="36:37" ht="14.25">
      <c r="AJ9272" s="287"/>
      <c r="AK9272" s="287"/>
    </row>
    <row r="9273" spans="36:37" ht="14.25">
      <c r="AJ9273" s="287"/>
      <c r="AK9273" s="287"/>
    </row>
    <row r="9274" spans="36:37" ht="14.25">
      <c r="AJ9274" s="287"/>
      <c r="AK9274" s="287"/>
    </row>
    <row r="9275" spans="36:37" ht="14.25">
      <c r="AJ9275" s="287"/>
      <c r="AK9275" s="287"/>
    </row>
    <row r="9276" spans="36:37" ht="14.25">
      <c r="AJ9276" s="287"/>
      <c r="AK9276" s="287"/>
    </row>
    <row r="9277" spans="36:37" ht="14.25">
      <c r="AJ9277" s="287"/>
      <c r="AK9277" s="287"/>
    </row>
    <row r="9278" spans="36:37" ht="14.25">
      <c r="AJ9278" s="287"/>
      <c r="AK9278" s="287"/>
    </row>
    <row r="9279" spans="36:37" ht="14.25">
      <c r="AJ9279" s="287"/>
      <c r="AK9279" s="287"/>
    </row>
    <row r="9280" spans="36:37" ht="14.25">
      <c r="AJ9280" s="287"/>
      <c r="AK9280" s="287"/>
    </row>
    <row r="9281" spans="36:37" ht="14.25">
      <c r="AJ9281" s="287"/>
      <c r="AK9281" s="287"/>
    </row>
    <row r="9282" spans="36:37" ht="14.25">
      <c r="AJ9282" s="287"/>
      <c r="AK9282" s="287"/>
    </row>
    <row r="9283" spans="36:37" ht="14.25">
      <c r="AJ9283" s="287"/>
      <c r="AK9283" s="287"/>
    </row>
    <row r="9284" spans="36:37" ht="14.25">
      <c r="AJ9284" s="287"/>
      <c r="AK9284" s="287"/>
    </row>
    <row r="9285" spans="36:37" ht="14.25">
      <c r="AJ9285" s="287"/>
      <c r="AK9285" s="287"/>
    </row>
    <row r="9286" spans="36:37" ht="14.25">
      <c r="AJ9286" s="287"/>
      <c r="AK9286" s="287"/>
    </row>
    <row r="9287" spans="36:37" ht="14.25">
      <c r="AJ9287" s="287"/>
      <c r="AK9287" s="287"/>
    </row>
    <row r="9288" spans="36:37" ht="14.25">
      <c r="AJ9288" s="287"/>
      <c r="AK9288" s="287"/>
    </row>
    <row r="9289" spans="36:37" ht="14.25">
      <c r="AJ9289" s="287"/>
      <c r="AK9289" s="287"/>
    </row>
    <row r="9290" spans="36:37" ht="14.25">
      <c r="AJ9290" s="287"/>
      <c r="AK9290" s="287"/>
    </row>
    <row r="9291" spans="36:37" ht="14.25">
      <c r="AJ9291" s="287"/>
      <c r="AK9291" s="287"/>
    </row>
    <row r="9292" spans="36:37" ht="14.25">
      <c r="AJ9292" s="287"/>
      <c r="AK9292" s="287"/>
    </row>
    <row r="9293" spans="36:37" ht="14.25">
      <c r="AJ9293" s="287"/>
      <c r="AK9293" s="287"/>
    </row>
    <row r="9294" spans="36:37" ht="14.25">
      <c r="AJ9294" s="287"/>
      <c r="AK9294" s="287"/>
    </row>
    <row r="9295" spans="36:37" ht="14.25">
      <c r="AJ9295" s="287"/>
      <c r="AK9295" s="287"/>
    </row>
    <row r="9296" spans="36:37" ht="14.25">
      <c r="AJ9296" s="287"/>
      <c r="AK9296" s="287"/>
    </row>
    <row r="9297" spans="36:37" ht="14.25">
      <c r="AJ9297" s="287"/>
      <c r="AK9297" s="287"/>
    </row>
    <row r="9298" spans="36:37" ht="14.25">
      <c r="AJ9298" s="287"/>
      <c r="AK9298" s="287"/>
    </row>
    <row r="9299" spans="36:37" ht="14.25">
      <c r="AJ9299" s="287"/>
      <c r="AK9299" s="287"/>
    </row>
    <row r="9300" spans="36:37" ht="14.25">
      <c r="AJ9300" s="287"/>
      <c r="AK9300" s="287"/>
    </row>
    <row r="9301" spans="36:37" ht="14.25">
      <c r="AJ9301" s="287"/>
      <c r="AK9301" s="287"/>
    </row>
    <row r="9302" spans="36:37" ht="14.25">
      <c r="AJ9302" s="287"/>
      <c r="AK9302" s="287"/>
    </row>
    <row r="9303" spans="36:37" ht="14.25">
      <c r="AJ9303" s="287"/>
      <c r="AK9303" s="287"/>
    </row>
    <row r="9304" spans="36:37" ht="14.25">
      <c r="AJ9304" s="287"/>
      <c r="AK9304" s="287"/>
    </row>
    <row r="9305" spans="36:37" ht="14.25">
      <c r="AJ9305" s="287"/>
      <c r="AK9305" s="287"/>
    </row>
    <row r="9306" spans="36:37" ht="14.25">
      <c r="AJ9306" s="287"/>
      <c r="AK9306" s="287"/>
    </row>
    <row r="9307" spans="36:37" ht="14.25">
      <c r="AJ9307" s="287"/>
      <c r="AK9307" s="287"/>
    </row>
    <row r="9308" spans="36:37" ht="14.25">
      <c r="AJ9308" s="287"/>
      <c r="AK9308" s="287"/>
    </row>
    <row r="9309" spans="36:37" ht="14.25">
      <c r="AJ9309" s="287"/>
      <c r="AK9309" s="287"/>
    </row>
    <row r="9310" spans="36:37" ht="14.25">
      <c r="AJ9310" s="287"/>
      <c r="AK9310" s="287"/>
    </row>
    <row r="9311" spans="36:37" ht="14.25">
      <c r="AJ9311" s="287"/>
      <c r="AK9311" s="287"/>
    </row>
    <row r="9312" spans="36:37" ht="14.25">
      <c r="AJ9312" s="287"/>
      <c r="AK9312" s="287"/>
    </row>
    <row r="9313" spans="36:37" ht="14.25">
      <c r="AJ9313" s="287"/>
      <c r="AK9313" s="287"/>
    </row>
    <row r="9314" spans="36:37" ht="14.25">
      <c r="AJ9314" s="287"/>
      <c r="AK9314" s="287"/>
    </row>
    <row r="9315" spans="36:37" ht="14.25">
      <c r="AJ9315" s="287"/>
      <c r="AK9315" s="287"/>
    </row>
    <row r="9316" spans="36:37" ht="14.25">
      <c r="AJ9316" s="287"/>
      <c r="AK9316" s="287"/>
    </row>
    <row r="9317" spans="36:37" ht="14.25">
      <c r="AJ9317" s="287"/>
      <c r="AK9317" s="287"/>
    </row>
    <row r="9318" spans="36:37" ht="14.25">
      <c r="AJ9318" s="287"/>
      <c r="AK9318" s="287"/>
    </row>
    <row r="9319" spans="36:37" ht="14.25">
      <c r="AJ9319" s="287"/>
      <c r="AK9319" s="287"/>
    </row>
    <row r="9320" spans="36:37" ht="14.25">
      <c r="AJ9320" s="287"/>
      <c r="AK9320" s="287"/>
    </row>
    <row r="9321" spans="36:37" ht="14.25">
      <c r="AJ9321" s="287"/>
      <c r="AK9321" s="287"/>
    </row>
    <row r="9322" spans="36:37" ht="14.25">
      <c r="AJ9322" s="287"/>
      <c r="AK9322" s="287"/>
    </row>
    <row r="9323" spans="36:37" ht="14.25">
      <c r="AJ9323" s="287"/>
      <c r="AK9323" s="287"/>
    </row>
    <row r="9324" spans="36:37" ht="14.25">
      <c r="AJ9324" s="287"/>
      <c r="AK9324" s="287"/>
    </row>
    <row r="9325" spans="36:37" ht="14.25">
      <c r="AJ9325" s="287"/>
      <c r="AK9325" s="287"/>
    </row>
    <row r="9326" spans="36:37" ht="14.25">
      <c r="AJ9326" s="287"/>
      <c r="AK9326" s="287"/>
    </row>
    <row r="9327" spans="36:37" ht="14.25">
      <c r="AJ9327" s="287"/>
      <c r="AK9327" s="287"/>
    </row>
    <row r="9328" spans="36:37" ht="14.25">
      <c r="AJ9328" s="287"/>
      <c r="AK9328" s="287"/>
    </row>
    <row r="9329" spans="36:37" ht="14.25">
      <c r="AJ9329" s="287"/>
      <c r="AK9329" s="287"/>
    </row>
    <row r="9330" spans="36:37" ht="14.25">
      <c r="AJ9330" s="287"/>
      <c r="AK9330" s="287"/>
    </row>
    <row r="9331" spans="36:37" ht="14.25">
      <c r="AJ9331" s="287"/>
      <c r="AK9331" s="287"/>
    </row>
    <row r="9332" spans="36:37" ht="14.25">
      <c r="AJ9332" s="287"/>
      <c r="AK9332" s="287"/>
    </row>
    <row r="9333" spans="36:37" ht="14.25">
      <c r="AJ9333" s="287"/>
      <c r="AK9333" s="287"/>
    </row>
    <row r="9334" spans="36:37" ht="14.25">
      <c r="AJ9334" s="287"/>
      <c r="AK9334" s="287"/>
    </row>
    <row r="9335" spans="36:37" ht="14.25">
      <c r="AJ9335" s="287"/>
      <c r="AK9335" s="287"/>
    </row>
    <row r="9336" spans="36:37" ht="14.25">
      <c r="AJ9336" s="287"/>
      <c r="AK9336" s="287"/>
    </row>
    <row r="9337" spans="36:37" ht="14.25">
      <c r="AJ9337" s="287"/>
      <c r="AK9337" s="287"/>
    </row>
    <row r="9338" spans="36:37" ht="14.25">
      <c r="AJ9338" s="287"/>
      <c r="AK9338" s="287"/>
    </row>
    <row r="9339" spans="36:37" ht="14.25">
      <c r="AJ9339" s="287"/>
      <c r="AK9339" s="287"/>
    </row>
    <row r="9340" spans="36:37" ht="14.25">
      <c r="AJ9340" s="287"/>
      <c r="AK9340" s="287"/>
    </row>
    <row r="9341" spans="36:37" ht="14.25">
      <c r="AJ9341" s="287"/>
      <c r="AK9341" s="287"/>
    </row>
    <row r="9342" spans="36:37" ht="14.25">
      <c r="AJ9342" s="287"/>
      <c r="AK9342" s="287"/>
    </row>
    <row r="9343" spans="36:37" ht="14.25">
      <c r="AJ9343" s="287"/>
      <c r="AK9343" s="287"/>
    </row>
    <row r="9344" spans="36:37" ht="14.25">
      <c r="AJ9344" s="287"/>
      <c r="AK9344" s="287"/>
    </row>
    <row r="9345" spans="36:37" ht="14.25">
      <c r="AJ9345" s="287"/>
      <c r="AK9345" s="287"/>
    </row>
    <row r="9346" spans="36:37" ht="14.25">
      <c r="AJ9346" s="287"/>
      <c r="AK9346" s="287"/>
    </row>
    <row r="9347" spans="36:37" ht="14.25">
      <c r="AJ9347" s="287"/>
      <c r="AK9347" s="287"/>
    </row>
    <row r="9348" spans="36:37" ht="14.25">
      <c r="AJ9348" s="287"/>
      <c r="AK9348" s="287"/>
    </row>
    <row r="9349" spans="36:37" ht="14.25">
      <c r="AJ9349" s="287"/>
      <c r="AK9349" s="287"/>
    </row>
    <row r="9350" spans="36:37" ht="14.25">
      <c r="AJ9350" s="287"/>
      <c r="AK9350" s="287"/>
    </row>
    <row r="9351" spans="36:37" ht="14.25">
      <c r="AJ9351" s="287"/>
      <c r="AK9351" s="287"/>
    </row>
    <row r="9352" spans="36:37" ht="14.25">
      <c r="AJ9352" s="287"/>
      <c r="AK9352" s="287"/>
    </row>
    <row r="9353" spans="36:37" ht="14.25">
      <c r="AJ9353" s="287"/>
      <c r="AK9353" s="287"/>
    </row>
    <row r="9354" spans="36:37" ht="14.25">
      <c r="AJ9354" s="287"/>
      <c r="AK9354" s="287"/>
    </row>
    <row r="9355" spans="36:37" ht="14.25">
      <c r="AJ9355" s="287"/>
      <c r="AK9355" s="287"/>
    </row>
    <row r="9356" spans="36:37" ht="14.25">
      <c r="AJ9356" s="287"/>
      <c r="AK9356" s="287"/>
    </row>
    <row r="9357" spans="36:37" ht="14.25">
      <c r="AJ9357" s="287"/>
      <c r="AK9357" s="287"/>
    </row>
    <row r="9358" spans="36:37" ht="14.25">
      <c r="AJ9358" s="287"/>
      <c r="AK9358" s="287"/>
    </row>
    <row r="9359" spans="36:37" ht="14.25">
      <c r="AJ9359" s="287"/>
      <c r="AK9359" s="287"/>
    </row>
    <row r="9360" spans="36:37" ht="14.25">
      <c r="AJ9360" s="287"/>
      <c r="AK9360" s="287"/>
    </row>
    <row r="9361" spans="36:37" ht="14.25">
      <c r="AJ9361" s="287"/>
      <c r="AK9361" s="287"/>
    </row>
    <row r="9362" spans="36:37" ht="14.25">
      <c r="AJ9362" s="287"/>
      <c r="AK9362" s="287"/>
    </row>
    <row r="9363" spans="36:37" ht="14.25">
      <c r="AJ9363" s="287"/>
      <c r="AK9363" s="287"/>
    </row>
    <row r="9364" spans="36:37" ht="14.25">
      <c r="AJ9364" s="287"/>
      <c r="AK9364" s="287"/>
    </row>
    <row r="9365" spans="36:37" ht="14.25">
      <c r="AJ9365" s="287"/>
      <c r="AK9365" s="287"/>
    </row>
    <row r="9366" spans="36:37" ht="14.25">
      <c r="AJ9366" s="287"/>
      <c r="AK9366" s="287"/>
    </row>
    <row r="9367" spans="36:37" ht="14.25">
      <c r="AJ9367" s="287"/>
      <c r="AK9367" s="287"/>
    </row>
    <row r="9368" spans="36:37" ht="14.25">
      <c r="AJ9368" s="287"/>
      <c r="AK9368" s="287"/>
    </row>
    <row r="9369" spans="36:37" ht="14.25">
      <c r="AJ9369" s="287"/>
      <c r="AK9369" s="287"/>
    </row>
    <row r="9370" spans="36:37" ht="14.25">
      <c r="AJ9370" s="287"/>
      <c r="AK9370" s="287"/>
    </row>
    <row r="9371" spans="36:37" ht="14.25">
      <c r="AJ9371" s="287"/>
      <c r="AK9371" s="287"/>
    </row>
    <row r="9372" spans="36:37" ht="14.25">
      <c r="AJ9372" s="287"/>
      <c r="AK9372" s="287"/>
    </row>
    <row r="9373" spans="36:37" ht="14.25">
      <c r="AJ9373" s="287"/>
      <c r="AK9373" s="287"/>
    </row>
    <row r="9374" spans="36:37" ht="14.25">
      <c r="AJ9374" s="287"/>
      <c r="AK9374" s="287"/>
    </row>
    <row r="9375" spans="36:37" ht="14.25">
      <c r="AJ9375" s="287"/>
      <c r="AK9375" s="287"/>
    </row>
    <row r="9376" spans="36:37" ht="14.25">
      <c r="AJ9376" s="287"/>
      <c r="AK9376" s="287"/>
    </row>
    <row r="9377" spans="36:37" ht="14.25">
      <c r="AJ9377" s="287"/>
      <c r="AK9377" s="287"/>
    </row>
    <row r="9378" spans="36:37" ht="14.25">
      <c r="AJ9378" s="287"/>
      <c r="AK9378" s="287"/>
    </row>
    <row r="9379" spans="36:37" ht="14.25">
      <c r="AJ9379" s="287"/>
      <c r="AK9379" s="287"/>
    </row>
    <row r="9380" spans="36:37" ht="14.25">
      <c r="AJ9380" s="287"/>
      <c r="AK9380" s="287"/>
    </row>
    <row r="9381" spans="36:37" ht="14.25">
      <c r="AJ9381" s="287"/>
      <c r="AK9381" s="287"/>
    </row>
    <row r="9382" spans="36:37" ht="14.25">
      <c r="AJ9382" s="287"/>
      <c r="AK9382" s="287"/>
    </row>
    <row r="9383" spans="36:37" ht="14.25">
      <c r="AJ9383" s="287"/>
      <c r="AK9383" s="287"/>
    </row>
    <row r="9384" spans="36:37" ht="14.25">
      <c r="AJ9384" s="287"/>
      <c r="AK9384" s="287"/>
    </row>
    <row r="9385" spans="36:37" ht="14.25">
      <c r="AJ9385" s="287"/>
      <c r="AK9385" s="287"/>
    </row>
    <row r="9386" spans="36:37" ht="14.25">
      <c r="AJ9386" s="287"/>
      <c r="AK9386" s="287"/>
    </row>
    <row r="9387" spans="36:37" ht="14.25">
      <c r="AJ9387" s="287"/>
      <c r="AK9387" s="287"/>
    </row>
    <row r="9388" spans="36:37" ht="14.25">
      <c r="AJ9388" s="287"/>
      <c r="AK9388" s="287"/>
    </row>
    <row r="9389" spans="36:37" ht="14.25">
      <c r="AJ9389" s="287"/>
      <c r="AK9389" s="287"/>
    </row>
    <row r="9390" spans="36:37" ht="14.25">
      <c r="AJ9390" s="287"/>
      <c r="AK9390" s="287"/>
    </row>
    <row r="9391" spans="36:37" ht="14.25">
      <c r="AJ9391" s="287"/>
      <c r="AK9391" s="287"/>
    </row>
    <row r="9392" spans="36:37" ht="14.25">
      <c r="AJ9392" s="287"/>
      <c r="AK9392" s="287"/>
    </row>
    <row r="9393" spans="36:37" ht="14.25">
      <c r="AJ9393" s="287"/>
      <c r="AK9393" s="287"/>
    </row>
    <row r="9394" spans="36:37" ht="14.25">
      <c r="AJ9394" s="287"/>
      <c r="AK9394" s="287"/>
    </row>
    <row r="9395" spans="36:37" ht="14.25">
      <c r="AJ9395" s="287"/>
      <c r="AK9395" s="287"/>
    </row>
    <row r="9396" spans="36:37" ht="14.25">
      <c r="AJ9396" s="287"/>
      <c r="AK9396" s="287"/>
    </row>
    <row r="9397" spans="36:37" ht="14.25">
      <c r="AJ9397" s="287"/>
      <c r="AK9397" s="287"/>
    </row>
    <row r="9398" spans="36:37" ht="14.25">
      <c r="AJ9398" s="287"/>
      <c r="AK9398" s="287"/>
    </row>
    <row r="9399" spans="36:37" ht="14.25">
      <c r="AJ9399" s="287"/>
      <c r="AK9399" s="287"/>
    </row>
    <row r="9400" spans="36:37" ht="14.25">
      <c r="AJ9400" s="287"/>
      <c r="AK9400" s="287"/>
    </row>
    <row r="9401" spans="36:37" ht="14.25">
      <c r="AJ9401" s="287"/>
      <c r="AK9401" s="287"/>
    </row>
    <row r="9402" spans="36:37" ht="14.25">
      <c r="AJ9402" s="287"/>
      <c r="AK9402" s="287"/>
    </row>
    <row r="9403" spans="36:37" ht="14.25">
      <c r="AJ9403" s="287"/>
      <c r="AK9403" s="287"/>
    </row>
    <row r="9404" spans="36:37" ht="14.25">
      <c r="AJ9404" s="287"/>
      <c r="AK9404" s="287"/>
    </row>
    <row r="9405" spans="36:37" ht="14.25">
      <c r="AJ9405" s="287"/>
      <c r="AK9405" s="287"/>
    </row>
    <row r="9406" spans="36:37" ht="14.25">
      <c r="AJ9406" s="287"/>
      <c r="AK9406" s="287"/>
    </row>
    <row r="9407" spans="36:37" ht="14.25">
      <c r="AJ9407" s="287"/>
      <c r="AK9407" s="287"/>
    </row>
    <row r="9408" spans="36:37" ht="14.25">
      <c r="AJ9408" s="287"/>
      <c r="AK9408" s="287"/>
    </row>
    <row r="9409" spans="36:37" ht="14.25">
      <c r="AJ9409" s="287"/>
      <c r="AK9409" s="287"/>
    </row>
    <row r="9410" spans="36:37" ht="14.25">
      <c r="AJ9410" s="287"/>
      <c r="AK9410" s="287"/>
    </row>
    <row r="9411" spans="36:37" ht="14.25">
      <c r="AJ9411" s="287"/>
      <c r="AK9411" s="287"/>
    </row>
    <row r="9412" spans="36:37" ht="14.25">
      <c r="AJ9412" s="287"/>
      <c r="AK9412" s="287"/>
    </row>
    <row r="9413" spans="36:37" ht="14.25">
      <c r="AJ9413" s="287"/>
      <c r="AK9413" s="287"/>
    </row>
    <row r="9414" spans="36:37" ht="14.25">
      <c r="AJ9414" s="287"/>
      <c r="AK9414" s="287"/>
    </row>
    <row r="9415" spans="36:37" ht="14.25">
      <c r="AJ9415" s="287"/>
      <c r="AK9415" s="287"/>
    </row>
    <row r="9416" spans="36:37" ht="14.25">
      <c r="AJ9416" s="287"/>
      <c r="AK9416" s="287"/>
    </row>
    <row r="9417" spans="36:37" ht="14.25">
      <c r="AJ9417" s="287"/>
      <c r="AK9417" s="287"/>
    </row>
    <row r="9418" spans="36:37" ht="14.25">
      <c r="AJ9418" s="287"/>
      <c r="AK9418" s="287"/>
    </row>
    <row r="9419" spans="36:37" ht="14.25">
      <c r="AJ9419" s="287"/>
      <c r="AK9419" s="287"/>
    </row>
    <row r="9420" spans="36:37" ht="14.25">
      <c r="AJ9420" s="287"/>
      <c r="AK9420" s="287"/>
    </row>
    <row r="9421" spans="36:37" ht="14.25">
      <c r="AJ9421" s="287"/>
      <c r="AK9421" s="287"/>
    </row>
    <row r="9422" spans="36:37" ht="14.25">
      <c r="AJ9422" s="287"/>
      <c r="AK9422" s="287"/>
    </row>
    <row r="9423" spans="36:37" ht="14.25">
      <c r="AJ9423" s="287"/>
      <c r="AK9423" s="287"/>
    </row>
    <row r="9424" spans="36:37" ht="14.25">
      <c r="AJ9424" s="287"/>
      <c r="AK9424" s="287"/>
    </row>
    <row r="9425" spans="36:37" ht="14.25">
      <c r="AJ9425" s="287"/>
      <c r="AK9425" s="287"/>
    </row>
    <row r="9426" spans="36:37" ht="14.25">
      <c r="AJ9426" s="287"/>
      <c r="AK9426" s="287"/>
    </row>
    <row r="9427" spans="36:37" ht="14.25">
      <c r="AJ9427" s="287"/>
      <c r="AK9427" s="287"/>
    </row>
    <row r="9428" spans="36:37" ht="14.25">
      <c r="AJ9428" s="287"/>
      <c r="AK9428" s="287"/>
    </row>
    <row r="9429" spans="36:37" ht="14.25">
      <c r="AJ9429" s="287"/>
      <c r="AK9429" s="287"/>
    </row>
    <row r="9430" spans="36:37" ht="14.25">
      <c r="AJ9430" s="287"/>
      <c r="AK9430" s="287"/>
    </row>
    <row r="9431" spans="36:37" ht="14.25">
      <c r="AJ9431" s="287"/>
      <c r="AK9431" s="287"/>
    </row>
    <row r="9432" spans="36:37" ht="14.25">
      <c r="AJ9432" s="287"/>
      <c r="AK9432" s="287"/>
    </row>
    <row r="9433" spans="36:37" ht="14.25">
      <c r="AJ9433" s="287"/>
      <c r="AK9433" s="287"/>
    </row>
    <row r="9434" spans="36:37" ht="14.25">
      <c r="AJ9434" s="287"/>
      <c r="AK9434" s="287"/>
    </row>
    <row r="9435" spans="36:37" ht="14.25">
      <c r="AJ9435" s="287"/>
      <c r="AK9435" s="287"/>
    </row>
    <row r="9436" spans="36:37" ht="14.25">
      <c r="AJ9436" s="287"/>
      <c r="AK9436" s="287"/>
    </row>
    <row r="9437" spans="36:37" ht="14.25">
      <c r="AJ9437" s="287"/>
      <c r="AK9437" s="287"/>
    </row>
    <row r="9438" spans="36:37" ht="14.25">
      <c r="AJ9438" s="287"/>
      <c r="AK9438" s="287"/>
    </row>
    <row r="9439" spans="36:37" ht="14.25">
      <c r="AJ9439" s="287"/>
      <c r="AK9439" s="287"/>
    </row>
    <row r="9440" spans="36:37" ht="14.25">
      <c r="AJ9440" s="287"/>
      <c r="AK9440" s="287"/>
    </row>
    <row r="9441" spans="36:37" ht="14.25">
      <c r="AJ9441" s="287"/>
      <c r="AK9441" s="287"/>
    </row>
    <row r="9442" spans="36:37" ht="14.25">
      <c r="AJ9442" s="287"/>
      <c r="AK9442" s="287"/>
    </row>
    <row r="9443" spans="36:37" ht="14.25">
      <c r="AJ9443" s="287"/>
      <c r="AK9443" s="287"/>
    </row>
    <row r="9444" spans="36:37" ht="14.25">
      <c r="AJ9444" s="287"/>
      <c r="AK9444" s="287"/>
    </row>
    <row r="9445" spans="36:37" ht="14.25">
      <c r="AJ9445" s="287"/>
      <c r="AK9445" s="287"/>
    </row>
    <row r="9446" spans="36:37" ht="14.25">
      <c r="AJ9446" s="287"/>
      <c r="AK9446" s="287"/>
    </row>
    <row r="9447" spans="36:37" ht="14.25">
      <c r="AJ9447" s="287"/>
      <c r="AK9447" s="287"/>
    </row>
    <row r="9448" spans="36:37" ht="14.25">
      <c r="AJ9448" s="287"/>
      <c r="AK9448" s="287"/>
    </row>
    <row r="9449" spans="36:37" ht="14.25">
      <c r="AJ9449" s="287"/>
      <c r="AK9449" s="287"/>
    </row>
    <row r="9450" spans="36:37" ht="14.25">
      <c r="AJ9450" s="287"/>
      <c r="AK9450" s="287"/>
    </row>
    <row r="9451" spans="36:37" ht="14.25">
      <c r="AJ9451" s="287"/>
      <c r="AK9451" s="287"/>
    </row>
    <row r="9452" spans="36:37" ht="14.25">
      <c r="AJ9452" s="287"/>
      <c r="AK9452" s="287"/>
    </row>
    <row r="9453" spans="36:37" ht="14.25">
      <c r="AJ9453" s="287"/>
      <c r="AK9453" s="287"/>
    </row>
    <row r="9454" spans="36:37" ht="14.25">
      <c r="AJ9454" s="287"/>
      <c r="AK9454" s="287"/>
    </row>
    <row r="9455" spans="36:37" ht="14.25">
      <c r="AJ9455" s="287"/>
      <c r="AK9455" s="287"/>
    </row>
    <row r="9456" spans="36:37" ht="14.25">
      <c r="AJ9456" s="287"/>
      <c r="AK9456" s="287"/>
    </row>
    <row r="9457" spans="36:37" ht="14.25">
      <c r="AJ9457" s="287"/>
      <c r="AK9457" s="287"/>
    </row>
    <row r="9458" spans="36:37" ht="14.25">
      <c r="AJ9458" s="287"/>
      <c r="AK9458" s="287"/>
    </row>
    <row r="9459" spans="36:37" ht="14.25">
      <c r="AJ9459" s="287"/>
      <c r="AK9459" s="287"/>
    </row>
    <row r="9460" spans="36:37" ht="14.25">
      <c r="AJ9460" s="287"/>
      <c r="AK9460" s="287"/>
    </row>
    <row r="9461" spans="36:37" ht="14.25">
      <c r="AJ9461" s="287"/>
      <c r="AK9461" s="287"/>
    </row>
    <row r="9462" spans="36:37" ht="14.25">
      <c r="AJ9462" s="287"/>
      <c r="AK9462" s="287"/>
    </row>
    <row r="9463" spans="36:37" ht="14.25">
      <c r="AJ9463" s="287"/>
      <c r="AK9463" s="287"/>
    </row>
    <row r="9464" spans="36:37" ht="14.25">
      <c r="AJ9464" s="287"/>
      <c r="AK9464" s="287"/>
    </row>
    <row r="9465" spans="36:37" ht="14.25">
      <c r="AJ9465" s="287"/>
      <c r="AK9465" s="287"/>
    </row>
    <row r="9466" spans="36:37" ht="14.25">
      <c r="AJ9466" s="287"/>
      <c r="AK9466" s="287"/>
    </row>
    <row r="9467" spans="36:37" ht="14.25">
      <c r="AJ9467" s="287"/>
      <c r="AK9467" s="287"/>
    </row>
    <row r="9468" spans="36:37" ht="14.25">
      <c r="AJ9468" s="287"/>
      <c r="AK9468" s="287"/>
    </row>
    <row r="9469" spans="36:37" ht="14.25">
      <c r="AJ9469" s="287"/>
      <c r="AK9469" s="287"/>
    </row>
    <row r="9470" spans="36:37" ht="14.25">
      <c r="AJ9470" s="287"/>
      <c r="AK9470" s="287"/>
    </row>
    <row r="9471" spans="36:37" ht="14.25">
      <c r="AJ9471" s="287"/>
      <c r="AK9471" s="287"/>
    </row>
    <row r="9472" spans="36:37" ht="14.25">
      <c r="AJ9472" s="287"/>
      <c r="AK9472" s="287"/>
    </row>
    <row r="9473" spans="36:37" ht="14.25">
      <c r="AJ9473" s="287"/>
      <c r="AK9473" s="287"/>
    </row>
    <row r="9474" spans="36:37" ht="14.25">
      <c r="AJ9474" s="287"/>
      <c r="AK9474" s="287"/>
    </row>
    <row r="9475" spans="36:37" ht="14.25">
      <c r="AJ9475" s="287"/>
      <c r="AK9475" s="287"/>
    </row>
    <row r="9476" spans="36:37" ht="14.25">
      <c r="AJ9476" s="287"/>
      <c r="AK9476" s="287"/>
    </row>
    <row r="9477" spans="36:37" ht="14.25">
      <c r="AJ9477" s="287"/>
      <c r="AK9477" s="287"/>
    </row>
    <row r="9478" spans="36:37" ht="14.25">
      <c r="AJ9478" s="287"/>
      <c r="AK9478" s="287"/>
    </row>
    <row r="9479" spans="36:37" ht="14.25">
      <c r="AJ9479" s="287"/>
      <c r="AK9479" s="287"/>
    </row>
    <row r="9480" spans="36:37" ht="14.25">
      <c r="AJ9480" s="287"/>
      <c r="AK9480" s="287"/>
    </row>
    <row r="9481" spans="36:37" ht="14.25">
      <c r="AJ9481" s="287"/>
      <c r="AK9481" s="287"/>
    </row>
    <row r="9482" spans="36:37" ht="14.25">
      <c r="AJ9482" s="287"/>
      <c r="AK9482" s="287"/>
    </row>
    <row r="9483" spans="36:37" ht="14.25">
      <c r="AJ9483" s="287"/>
      <c r="AK9483" s="287"/>
    </row>
    <row r="9484" spans="36:37" ht="14.25">
      <c r="AJ9484" s="287"/>
      <c r="AK9484" s="287"/>
    </row>
    <row r="9485" spans="36:37" ht="14.25">
      <c r="AJ9485" s="287"/>
      <c r="AK9485" s="287"/>
    </row>
    <row r="9486" spans="36:37" ht="14.25">
      <c r="AJ9486" s="287"/>
      <c r="AK9486" s="287"/>
    </row>
    <row r="9487" spans="36:37" ht="14.25">
      <c r="AJ9487" s="287"/>
      <c r="AK9487" s="287"/>
    </row>
    <row r="9488" spans="36:37" ht="14.25">
      <c r="AJ9488" s="287"/>
      <c r="AK9488" s="287"/>
    </row>
    <row r="9489" spans="36:37" ht="14.25">
      <c r="AJ9489" s="287"/>
      <c r="AK9489" s="287"/>
    </row>
    <row r="9490" spans="36:37" ht="14.25">
      <c r="AJ9490" s="287"/>
      <c r="AK9490" s="287"/>
    </row>
    <row r="9491" spans="36:37" ht="14.25">
      <c r="AJ9491" s="287"/>
      <c r="AK9491" s="287"/>
    </row>
    <row r="9492" spans="36:37" ht="14.25">
      <c r="AJ9492" s="287"/>
      <c r="AK9492" s="287"/>
    </row>
    <row r="9493" spans="36:37" ht="14.25">
      <c r="AJ9493" s="287"/>
      <c r="AK9493" s="287"/>
    </row>
    <row r="9494" spans="36:37" ht="14.25">
      <c r="AJ9494" s="287"/>
      <c r="AK9494" s="287"/>
    </row>
    <row r="9495" spans="36:37" ht="14.25">
      <c r="AJ9495" s="287"/>
      <c r="AK9495" s="287"/>
    </row>
    <row r="9496" spans="36:37" ht="14.25">
      <c r="AJ9496" s="287"/>
      <c r="AK9496" s="287"/>
    </row>
    <row r="9497" spans="36:37" ht="14.25">
      <c r="AJ9497" s="287"/>
      <c r="AK9497" s="287"/>
    </row>
    <row r="9498" spans="36:37" ht="14.25">
      <c r="AJ9498" s="287"/>
      <c r="AK9498" s="287"/>
    </row>
    <row r="9499" spans="36:37" ht="14.25">
      <c r="AJ9499" s="287"/>
      <c r="AK9499" s="287"/>
    </row>
    <row r="9500" spans="36:37" ht="14.25">
      <c r="AJ9500" s="287"/>
      <c r="AK9500" s="287"/>
    </row>
    <row r="9501" spans="36:37" ht="14.25">
      <c r="AJ9501" s="287"/>
      <c r="AK9501" s="287"/>
    </row>
    <row r="9502" spans="36:37" ht="14.25">
      <c r="AJ9502" s="287"/>
      <c r="AK9502" s="287"/>
    </row>
    <row r="9503" spans="36:37" ht="14.25">
      <c r="AJ9503" s="287"/>
      <c r="AK9503" s="287"/>
    </row>
    <row r="9504" spans="36:37" ht="14.25">
      <c r="AJ9504" s="287"/>
      <c r="AK9504" s="287"/>
    </row>
    <row r="9505" spans="36:37" ht="14.25">
      <c r="AJ9505" s="287"/>
      <c r="AK9505" s="287"/>
    </row>
    <row r="9506" spans="36:37" ht="14.25">
      <c r="AJ9506" s="287"/>
      <c r="AK9506" s="287"/>
    </row>
    <row r="9507" spans="36:37" ht="14.25">
      <c r="AJ9507" s="287"/>
      <c r="AK9507" s="287"/>
    </row>
    <row r="9508" spans="36:37" ht="14.25">
      <c r="AJ9508" s="287"/>
      <c r="AK9508" s="287"/>
    </row>
    <row r="9509" spans="36:37" ht="14.25">
      <c r="AJ9509" s="287"/>
      <c r="AK9509" s="287"/>
    </row>
    <row r="9510" spans="36:37" ht="14.25">
      <c r="AJ9510" s="287"/>
      <c r="AK9510" s="287"/>
    </row>
    <row r="9511" spans="36:37" ht="14.25">
      <c r="AJ9511" s="287"/>
      <c r="AK9511" s="287"/>
    </row>
    <row r="9512" spans="36:37" ht="14.25">
      <c r="AJ9512" s="287"/>
      <c r="AK9512" s="287"/>
    </row>
    <row r="9513" spans="36:37" ht="14.25">
      <c r="AJ9513" s="287"/>
      <c r="AK9513" s="287"/>
    </row>
    <row r="9514" spans="36:37" ht="14.25">
      <c r="AJ9514" s="287"/>
      <c r="AK9514" s="287"/>
    </row>
    <row r="9515" spans="36:37" ht="14.25">
      <c r="AJ9515" s="287"/>
      <c r="AK9515" s="287"/>
    </row>
    <row r="9516" spans="36:37" ht="14.25">
      <c r="AJ9516" s="287"/>
      <c r="AK9516" s="287"/>
    </row>
    <row r="9517" spans="36:37" ht="14.25">
      <c r="AJ9517" s="287"/>
      <c r="AK9517" s="287"/>
    </row>
    <row r="9518" spans="36:37" ht="14.25">
      <c r="AJ9518" s="287"/>
      <c r="AK9518" s="287"/>
    </row>
    <row r="9519" spans="36:37" ht="14.25">
      <c r="AJ9519" s="287"/>
      <c r="AK9519" s="287"/>
    </row>
    <row r="9520" spans="36:37" ht="14.25">
      <c r="AJ9520" s="287"/>
      <c r="AK9520" s="287"/>
    </row>
    <row r="9521" spans="36:37" ht="14.25">
      <c r="AJ9521" s="287"/>
      <c r="AK9521" s="287"/>
    </row>
    <row r="9522" spans="36:37" ht="14.25">
      <c r="AJ9522" s="287"/>
      <c r="AK9522" s="287"/>
    </row>
    <row r="9523" spans="36:37" ht="14.25">
      <c r="AJ9523" s="287"/>
      <c r="AK9523" s="287"/>
    </row>
    <row r="9524" spans="36:37" ht="14.25">
      <c r="AJ9524" s="287"/>
      <c r="AK9524" s="287"/>
    </row>
    <row r="9525" spans="36:37" ht="14.25">
      <c r="AJ9525" s="287"/>
      <c r="AK9525" s="287"/>
    </row>
    <row r="9526" spans="36:37" ht="14.25">
      <c r="AJ9526" s="287"/>
      <c r="AK9526" s="287"/>
    </row>
    <row r="9527" spans="36:37" ht="14.25">
      <c r="AJ9527" s="287"/>
      <c r="AK9527" s="287"/>
    </row>
    <row r="9528" spans="36:37" ht="14.25">
      <c r="AJ9528" s="287"/>
      <c r="AK9528" s="287"/>
    </row>
    <row r="9529" spans="36:37" ht="14.25">
      <c r="AJ9529" s="287"/>
      <c r="AK9529" s="287"/>
    </row>
    <row r="9530" spans="36:37" ht="14.25">
      <c r="AJ9530" s="287"/>
      <c r="AK9530" s="287"/>
    </row>
    <row r="9531" spans="36:37" ht="14.25">
      <c r="AJ9531" s="287"/>
      <c r="AK9531" s="287"/>
    </row>
    <row r="9532" spans="36:37" ht="14.25">
      <c r="AJ9532" s="287"/>
      <c r="AK9532" s="287"/>
    </row>
    <row r="9533" spans="36:37" ht="14.25">
      <c r="AJ9533" s="287"/>
      <c r="AK9533" s="287"/>
    </row>
    <row r="9534" spans="36:37" ht="14.25">
      <c r="AJ9534" s="287"/>
      <c r="AK9534" s="287"/>
    </row>
    <row r="9535" spans="36:37" ht="14.25">
      <c r="AJ9535" s="287"/>
      <c r="AK9535" s="287"/>
    </row>
    <row r="9536" spans="36:37" ht="14.25">
      <c r="AJ9536" s="287"/>
      <c r="AK9536" s="287"/>
    </row>
    <row r="9537" spans="36:37" ht="14.25">
      <c r="AJ9537" s="287"/>
      <c r="AK9537" s="287"/>
    </row>
    <row r="9538" spans="36:37" ht="14.25">
      <c r="AJ9538" s="287"/>
      <c r="AK9538" s="287"/>
    </row>
    <row r="9539" spans="36:37" ht="14.25">
      <c r="AJ9539" s="287"/>
      <c r="AK9539" s="287"/>
    </row>
    <row r="9540" spans="36:37" ht="14.25">
      <c r="AJ9540" s="287"/>
      <c r="AK9540" s="287"/>
    </row>
    <row r="9541" spans="36:37" ht="14.25">
      <c r="AJ9541" s="287"/>
      <c r="AK9541" s="287"/>
    </row>
    <row r="9542" spans="36:37" ht="14.25">
      <c r="AJ9542" s="287"/>
      <c r="AK9542" s="287"/>
    </row>
    <row r="9543" spans="36:37" ht="14.25">
      <c r="AJ9543" s="287"/>
      <c r="AK9543" s="287"/>
    </row>
    <row r="9544" spans="36:37" ht="14.25">
      <c r="AJ9544" s="287"/>
      <c r="AK9544" s="287"/>
    </row>
    <row r="9545" spans="36:37" ht="14.25">
      <c r="AJ9545" s="287"/>
      <c r="AK9545" s="287"/>
    </row>
    <row r="9546" spans="36:37" ht="14.25">
      <c r="AJ9546" s="287"/>
      <c r="AK9546" s="287"/>
    </row>
    <row r="9547" spans="36:37" ht="14.25">
      <c r="AJ9547" s="287"/>
      <c r="AK9547" s="287"/>
    </row>
    <row r="9548" spans="36:37" ht="14.25">
      <c r="AJ9548" s="287"/>
      <c r="AK9548" s="287"/>
    </row>
    <row r="9549" spans="36:37" ht="14.25">
      <c r="AJ9549" s="287"/>
      <c r="AK9549" s="287"/>
    </row>
    <row r="9550" spans="36:37" ht="14.25">
      <c r="AJ9550" s="287"/>
      <c r="AK9550" s="287"/>
    </row>
    <row r="9551" spans="36:37" ht="14.25">
      <c r="AJ9551" s="287"/>
      <c r="AK9551" s="287"/>
    </row>
    <row r="9552" spans="36:37" ht="14.25">
      <c r="AJ9552" s="287"/>
      <c r="AK9552" s="287"/>
    </row>
    <row r="9553" spans="36:37" ht="14.25">
      <c r="AJ9553" s="287"/>
      <c r="AK9553" s="287"/>
    </row>
    <row r="9554" spans="36:37" ht="14.25">
      <c r="AJ9554" s="287"/>
      <c r="AK9554" s="287"/>
    </row>
    <row r="9555" spans="36:37" ht="14.25">
      <c r="AJ9555" s="287"/>
      <c r="AK9555" s="287"/>
    </row>
    <row r="9556" spans="36:37" ht="14.25">
      <c r="AJ9556" s="287"/>
      <c r="AK9556" s="287"/>
    </row>
    <row r="9557" spans="36:37" ht="14.25">
      <c r="AJ9557" s="287"/>
      <c r="AK9557" s="287"/>
    </row>
    <row r="9558" spans="36:37" ht="14.25">
      <c r="AJ9558" s="287"/>
      <c r="AK9558" s="287"/>
    </row>
    <row r="9559" spans="36:37" ht="14.25">
      <c r="AJ9559" s="287"/>
      <c r="AK9559" s="287"/>
    </row>
    <row r="9560" spans="36:37" ht="14.25">
      <c r="AJ9560" s="287"/>
      <c r="AK9560" s="287"/>
    </row>
    <row r="9561" spans="36:37" ht="14.25">
      <c r="AJ9561" s="287"/>
      <c r="AK9561" s="287"/>
    </row>
    <row r="9562" spans="36:37" ht="14.25">
      <c r="AJ9562" s="287"/>
      <c r="AK9562" s="287"/>
    </row>
    <row r="9563" spans="36:37" ht="14.25">
      <c r="AJ9563" s="287"/>
      <c r="AK9563" s="287"/>
    </row>
    <row r="9564" spans="36:37" ht="14.25">
      <c r="AJ9564" s="287"/>
      <c r="AK9564" s="287"/>
    </row>
    <row r="9565" spans="36:37" ht="14.25">
      <c r="AJ9565" s="287"/>
      <c r="AK9565" s="287"/>
    </row>
    <row r="9566" spans="36:37" ht="14.25">
      <c r="AJ9566" s="287"/>
      <c r="AK9566" s="287"/>
    </row>
    <row r="9567" spans="36:37" ht="14.25">
      <c r="AJ9567" s="287"/>
      <c r="AK9567" s="287"/>
    </row>
    <row r="9568" spans="36:37" ht="14.25">
      <c r="AJ9568" s="287"/>
      <c r="AK9568" s="287"/>
    </row>
    <row r="9569" spans="36:37" ht="14.25">
      <c r="AJ9569" s="287"/>
      <c r="AK9569" s="287"/>
    </row>
    <row r="9570" spans="36:37" ht="14.25">
      <c r="AJ9570" s="287"/>
      <c r="AK9570" s="287"/>
    </row>
    <row r="9571" spans="36:37" ht="14.25">
      <c r="AJ9571" s="287"/>
      <c r="AK9571" s="287"/>
    </row>
    <row r="9572" spans="36:37" ht="14.25">
      <c r="AJ9572" s="287"/>
      <c r="AK9572" s="287"/>
    </row>
    <row r="9573" spans="36:37" ht="14.25">
      <c r="AJ9573" s="287"/>
      <c r="AK9573" s="287"/>
    </row>
    <row r="9574" spans="36:37" ht="14.25">
      <c r="AJ9574" s="287"/>
      <c r="AK9574" s="287"/>
    </row>
    <row r="9575" spans="36:37" ht="14.25">
      <c r="AJ9575" s="287"/>
      <c r="AK9575" s="287"/>
    </row>
    <row r="9576" spans="36:37" ht="14.25">
      <c r="AJ9576" s="287"/>
      <c r="AK9576" s="287"/>
    </row>
    <row r="9577" spans="36:37" ht="14.25">
      <c r="AJ9577" s="287"/>
      <c r="AK9577" s="287"/>
    </row>
    <row r="9578" spans="36:37" ht="14.25">
      <c r="AJ9578" s="287"/>
      <c r="AK9578" s="287"/>
    </row>
    <row r="9579" spans="36:37" ht="14.25">
      <c r="AJ9579" s="287"/>
      <c r="AK9579" s="287"/>
    </row>
    <row r="9580" spans="36:37" ht="14.25">
      <c r="AJ9580" s="287"/>
      <c r="AK9580" s="287"/>
    </row>
    <row r="9581" spans="36:37" ht="14.25">
      <c r="AJ9581" s="287"/>
      <c r="AK9581" s="287"/>
    </row>
    <row r="9582" spans="36:37" ht="14.25">
      <c r="AJ9582" s="287"/>
      <c r="AK9582" s="287"/>
    </row>
    <row r="9583" spans="36:37" ht="14.25">
      <c r="AJ9583" s="287"/>
      <c r="AK9583" s="287"/>
    </row>
    <row r="9584" spans="36:37" ht="14.25">
      <c r="AJ9584" s="287"/>
      <c r="AK9584" s="287"/>
    </row>
    <row r="9585" spans="36:37" ht="14.25">
      <c r="AJ9585" s="287"/>
      <c r="AK9585" s="287"/>
    </row>
    <row r="9586" spans="36:37" ht="14.25">
      <c r="AJ9586" s="287"/>
      <c r="AK9586" s="287"/>
    </row>
    <row r="9587" spans="36:37" ht="14.25">
      <c r="AJ9587" s="287"/>
      <c r="AK9587" s="287"/>
    </row>
    <row r="9588" spans="36:37" ht="14.25">
      <c r="AJ9588" s="287"/>
      <c r="AK9588" s="287"/>
    </row>
    <row r="9589" spans="36:37" ht="14.25">
      <c r="AJ9589" s="287"/>
      <c r="AK9589" s="287"/>
    </row>
    <row r="9590" spans="36:37" ht="14.25">
      <c r="AJ9590" s="287"/>
      <c r="AK9590" s="287"/>
    </row>
    <row r="9591" spans="36:37" ht="14.25">
      <c r="AJ9591" s="287"/>
      <c r="AK9591" s="287"/>
    </row>
    <row r="9592" spans="36:37" ht="14.25">
      <c r="AJ9592" s="287"/>
      <c r="AK9592" s="287"/>
    </row>
    <row r="9593" spans="36:37" ht="14.25">
      <c r="AJ9593" s="287"/>
      <c r="AK9593" s="287"/>
    </row>
    <row r="9594" spans="36:37" ht="14.25">
      <c r="AJ9594" s="287"/>
      <c r="AK9594" s="287"/>
    </row>
    <row r="9595" spans="36:37" ht="14.25">
      <c r="AJ9595" s="287"/>
      <c r="AK9595" s="287"/>
    </row>
    <row r="9596" spans="36:37" ht="14.25">
      <c r="AJ9596" s="287"/>
      <c r="AK9596" s="287"/>
    </row>
    <row r="9597" spans="36:37" ht="14.25">
      <c r="AJ9597" s="287"/>
      <c r="AK9597" s="287"/>
    </row>
    <row r="9598" spans="36:37" ht="14.25">
      <c r="AJ9598" s="287"/>
      <c r="AK9598" s="287"/>
    </row>
    <row r="9599" spans="36:37" ht="14.25">
      <c r="AJ9599" s="287"/>
      <c r="AK9599" s="287"/>
    </row>
    <row r="9600" spans="36:37" ht="14.25">
      <c r="AJ9600" s="287"/>
      <c r="AK9600" s="287"/>
    </row>
    <row r="9601" spans="36:37" ht="14.25">
      <c r="AJ9601" s="287"/>
      <c r="AK9601" s="287"/>
    </row>
    <row r="9602" spans="36:37" ht="14.25">
      <c r="AJ9602" s="287"/>
      <c r="AK9602" s="287"/>
    </row>
    <row r="9603" spans="36:37" ht="14.25">
      <c r="AJ9603" s="287"/>
      <c r="AK9603" s="287"/>
    </row>
    <row r="9604" spans="36:37" ht="14.25">
      <c r="AJ9604" s="287"/>
      <c r="AK9604" s="287"/>
    </row>
    <row r="9605" spans="36:37" ht="14.25">
      <c r="AJ9605" s="287"/>
      <c r="AK9605" s="287"/>
    </row>
    <row r="9606" spans="36:37" ht="14.25">
      <c r="AJ9606" s="287"/>
      <c r="AK9606" s="287"/>
    </row>
    <row r="9607" spans="36:37" ht="14.25">
      <c r="AJ9607" s="287"/>
      <c r="AK9607" s="287"/>
    </row>
    <row r="9608" spans="36:37" ht="14.25">
      <c r="AJ9608" s="287"/>
      <c r="AK9608" s="287"/>
    </row>
    <row r="9609" spans="36:37" ht="14.25">
      <c r="AJ9609" s="287"/>
      <c r="AK9609" s="287"/>
    </row>
    <row r="9610" spans="36:37" ht="14.25">
      <c r="AJ9610" s="287"/>
      <c r="AK9610" s="287"/>
    </row>
    <row r="9611" spans="36:37" ht="14.25">
      <c r="AJ9611" s="287"/>
      <c r="AK9611" s="287"/>
    </row>
    <row r="9612" spans="36:37" ht="14.25">
      <c r="AJ9612" s="287"/>
      <c r="AK9612" s="287"/>
    </row>
    <row r="9613" spans="36:37" ht="14.25">
      <c r="AJ9613" s="287"/>
      <c r="AK9613" s="287"/>
    </row>
    <row r="9614" spans="36:37" ht="14.25">
      <c r="AJ9614" s="287"/>
      <c r="AK9614" s="287"/>
    </row>
    <row r="9615" spans="36:37" ht="14.25">
      <c r="AJ9615" s="287"/>
      <c r="AK9615" s="287"/>
    </row>
    <row r="9616" spans="36:37" ht="14.25">
      <c r="AJ9616" s="287"/>
      <c r="AK9616" s="287"/>
    </row>
    <row r="9617" spans="36:37" ht="14.25">
      <c r="AJ9617" s="287"/>
      <c r="AK9617" s="287"/>
    </row>
    <row r="9618" spans="36:37" ht="14.25">
      <c r="AJ9618" s="287"/>
      <c r="AK9618" s="287"/>
    </row>
    <row r="9619" spans="36:37" ht="14.25">
      <c r="AJ9619" s="287"/>
      <c r="AK9619" s="287"/>
    </row>
    <row r="9620" spans="36:37" ht="14.25">
      <c r="AJ9620" s="287"/>
      <c r="AK9620" s="287"/>
    </row>
    <row r="9621" spans="36:37" ht="14.25">
      <c r="AJ9621" s="287"/>
      <c r="AK9621" s="287"/>
    </row>
    <row r="9622" spans="36:37" ht="14.25">
      <c r="AJ9622" s="287"/>
      <c r="AK9622" s="287"/>
    </row>
    <row r="9623" spans="36:37" ht="14.25">
      <c r="AJ9623" s="287"/>
      <c r="AK9623" s="287"/>
    </row>
    <row r="9624" spans="36:37" ht="14.25">
      <c r="AJ9624" s="287"/>
      <c r="AK9624" s="287"/>
    </row>
    <row r="9625" spans="36:37" ht="14.25">
      <c r="AJ9625" s="287"/>
      <c r="AK9625" s="287"/>
    </row>
    <row r="9626" spans="36:37" ht="14.25">
      <c r="AJ9626" s="287"/>
      <c r="AK9626" s="287"/>
    </row>
    <row r="9627" spans="36:37" ht="14.25">
      <c r="AJ9627" s="287"/>
      <c r="AK9627" s="287"/>
    </row>
    <row r="9628" spans="36:37" ht="14.25">
      <c r="AJ9628" s="287"/>
      <c r="AK9628" s="287"/>
    </row>
    <row r="9629" spans="36:37" ht="14.25">
      <c r="AJ9629" s="287"/>
      <c r="AK9629" s="287"/>
    </row>
    <row r="9630" spans="36:37" ht="14.25">
      <c r="AJ9630" s="287"/>
      <c r="AK9630" s="287"/>
    </row>
    <row r="9631" spans="36:37" ht="14.25">
      <c r="AJ9631" s="287"/>
      <c r="AK9631" s="287"/>
    </row>
    <row r="9632" spans="36:37" ht="14.25">
      <c r="AJ9632" s="287"/>
      <c r="AK9632" s="287"/>
    </row>
    <row r="9633" spans="36:37" ht="14.25">
      <c r="AJ9633" s="287"/>
      <c r="AK9633" s="287"/>
    </row>
    <row r="9634" spans="36:37" ht="14.25">
      <c r="AJ9634" s="287"/>
      <c r="AK9634" s="287"/>
    </row>
    <row r="9635" spans="36:37" ht="14.25">
      <c r="AJ9635" s="287"/>
      <c r="AK9635" s="287"/>
    </row>
    <row r="9636" spans="36:37" ht="14.25">
      <c r="AJ9636" s="287"/>
      <c r="AK9636" s="287"/>
    </row>
    <row r="9637" spans="36:37" ht="14.25">
      <c r="AJ9637" s="287"/>
      <c r="AK9637" s="287"/>
    </row>
    <row r="9638" spans="36:37" ht="14.25">
      <c r="AJ9638" s="287"/>
      <c r="AK9638" s="287"/>
    </row>
    <row r="9639" spans="36:37" ht="14.25">
      <c r="AJ9639" s="287"/>
      <c r="AK9639" s="287"/>
    </row>
    <row r="9640" spans="36:37" ht="14.25">
      <c r="AJ9640" s="287"/>
      <c r="AK9640" s="287"/>
    </row>
    <row r="9641" spans="36:37" ht="14.25">
      <c r="AJ9641" s="287"/>
      <c r="AK9641" s="287"/>
    </row>
    <row r="9642" spans="36:37" ht="14.25">
      <c r="AJ9642" s="287"/>
      <c r="AK9642" s="287"/>
    </row>
    <row r="9643" spans="36:37" ht="14.25">
      <c r="AJ9643" s="287"/>
      <c r="AK9643" s="287"/>
    </row>
    <row r="9644" spans="36:37" ht="14.25">
      <c r="AJ9644" s="287"/>
      <c r="AK9644" s="287"/>
    </row>
    <row r="9645" spans="36:37" ht="14.25">
      <c r="AJ9645" s="287"/>
      <c r="AK9645" s="287"/>
    </row>
    <row r="9646" spans="36:37" ht="14.25">
      <c r="AJ9646" s="287"/>
      <c r="AK9646" s="287"/>
    </row>
    <row r="9647" spans="36:37" ht="14.25">
      <c r="AJ9647" s="287"/>
      <c r="AK9647" s="287"/>
    </row>
    <row r="9648" spans="36:37" ht="14.25">
      <c r="AJ9648" s="287"/>
      <c r="AK9648" s="287"/>
    </row>
    <row r="9649" spans="36:37" ht="14.25">
      <c r="AJ9649" s="287"/>
      <c r="AK9649" s="287"/>
    </row>
    <row r="9650" spans="36:37" ht="14.25">
      <c r="AJ9650" s="287"/>
      <c r="AK9650" s="287"/>
    </row>
    <row r="9651" spans="36:37" ht="14.25">
      <c r="AJ9651" s="287"/>
      <c r="AK9651" s="287"/>
    </row>
    <row r="9652" spans="36:37" ht="14.25">
      <c r="AJ9652" s="287"/>
      <c r="AK9652" s="287"/>
    </row>
    <row r="9653" spans="36:37" ht="14.25">
      <c r="AJ9653" s="287"/>
      <c r="AK9653" s="287"/>
    </row>
    <row r="9654" spans="36:37" ht="14.25">
      <c r="AJ9654" s="287"/>
      <c r="AK9654" s="287"/>
    </row>
    <row r="9655" spans="36:37" ht="14.25">
      <c r="AJ9655" s="287"/>
      <c r="AK9655" s="287"/>
    </row>
    <row r="9656" spans="36:37" ht="14.25">
      <c r="AJ9656" s="287"/>
      <c r="AK9656" s="287"/>
    </row>
    <row r="9657" spans="36:37" ht="14.25">
      <c r="AJ9657" s="287"/>
      <c r="AK9657" s="287"/>
    </row>
    <row r="9658" spans="36:37" ht="14.25">
      <c r="AJ9658" s="287"/>
      <c r="AK9658" s="287"/>
    </row>
    <row r="9659" spans="36:37" ht="14.25">
      <c r="AJ9659" s="287"/>
      <c r="AK9659" s="287"/>
    </row>
    <row r="9660" spans="36:37" ht="14.25">
      <c r="AJ9660" s="287"/>
      <c r="AK9660" s="287"/>
    </row>
    <row r="9661" spans="36:37" ht="14.25">
      <c r="AJ9661" s="287"/>
      <c r="AK9661" s="287"/>
    </row>
    <row r="9662" spans="36:37" ht="14.25">
      <c r="AJ9662" s="287"/>
      <c r="AK9662" s="287"/>
    </row>
    <row r="9663" spans="36:37" ht="14.25">
      <c r="AJ9663" s="287"/>
      <c r="AK9663" s="287"/>
    </row>
    <row r="9664" spans="36:37" ht="14.25">
      <c r="AJ9664" s="287"/>
      <c r="AK9664" s="287"/>
    </row>
    <row r="9665" spans="36:37" ht="14.25">
      <c r="AJ9665" s="287"/>
      <c r="AK9665" s="287"/>
    </row>
    <row r="9666" spans="36:37" ht="14.25">
      <c r="AJ9666" s="287"/>
      <c r="AK9666" s="287"/>
    </row>
    <row r="9667" spans="36:37" ht="14.25">
      <c r="AJ9667" s="287"/>
      <c r="AK9667" s="287"/>
    </row>
    <row r="9668" spans="36:37" ht="14.25">
      <c r="AJ9668" s="287"/>
      <c r="AK9668" s="287"/>
    </row>
    <row r="9669" spans="36:37" ht="14.25">
      <c r="AJ9669" s="287"/>
      <c r="AK9669" s="287"/>
    </row>
    <row r="9670" spans="36:37" ht="14.25">
      <c r="AJ9670" s="287"/>
      <c r="AK9670" s="287"/>
    </row>
    <row r="9671" spans="36:37" ht="14.25">
      <c r="AJ9671" s="287"/>
      <c r="AK9671" s="287"/>
    </row>
    <row r="9672" spans="36:37" ht="14.25">
      <c r="AJ9672" s="287"/>
      <c r="AK9672" s="287"/>
    </row>
    <row r="9673" spans="36:37" ht="14.25">
      <c r="AJ9673" s="287"/>
      <c r="AK9673" s="287"/>
    </row>
    <row r="9674" spans="36:37" ht="14.25">
      <c r="AJ9674" s="287"/>
      <c r="AK9674" s="287"/>
    </row>
    <row r="9675" spans="36:37" ht="14.25">
      <c r="AJ9675" s="287"/>
      <c r="AK9675" s="287"/>
    </row>
    <row r="9676" spans="36:37" ht="14.25">
      <c r="AJ9676" s="287"/>
      <c r="AK9676" s="287"/>
    </row>
    <row r="9677" spans="36:37" ht="14.25">
      <c r="AJ9677" s="287"/>
      <c r="AK9677" s="287"/>
    </row>
    <row r="9678" spans="36:37" ht="14.25">
      <c r="AJ9678" s="287"/>
      <c r="AK9678" s="287"/>
    </row>
    <row r="9679" spans="36:37" ht="14.25">
      <c r="AJ9679" s="287"/>
      <c r="AK9679" s="287"/>
    </row>
    <row r="9680" spans="36:37" ht="14.25">
      <c r="AJ9680" s="287"/>
      <c r="AK9680" s="287"/>
    </row>
    <row r="9681" spans="36:37" ht="14.25">
      <c r="AJ9681" s="287"/>
      <c r="AK9681" s="287"/>
    </row>
    <row r="9682" spans="36:37" ht="14.25">
      <c r="AJ9682" s="287"/>
      <c r="AK9682" s="287"/>
    </row>
    <row r="9683" spans="36:37" ht="14.25">
      <c r="AJ9683" s="287"/>
      <c r="AK9683" s="287"/>
    </row>
    <row r="9684" spans="36:37" ht="14.25">
      <c r="AJ9684" s="287"/>
      <c r="AK9684" s="287"/>
    </row>
    <row r="9685" spans="36:37" ht="14.25">
      <c r="AJ9685" s="287"/>
      <c r="AK9685" s="287"/>
    </row>
    <row r="9686" spans="36:37" ht="14.25">
      <c r="AJ9686" s="287"/>
      <c r="AK9686" s="287"/>
    </row>
    <row r="9687" spans="36:37" ht="14.25">
      <c r="AJ9687" s="287"/>
      <c r="AK9687" s="287"/>
    </row>
    <row r="9688" spans="36:37" ht="14.25">
      <c r="AJ9688" s="287"/>
      <c r="AK9688" s="287"/>
    </row>
    <row r="9689" spans="36:37" ht="14.25">
      <c r="AJ9689" s="287"/>
      <c r="AK9689" s="287"/>
    </row>
    <row r="9690" spans="36:37" ht="14.25">
      <c r="AJ9690" s="287"/>
      <c r="AK9690" s="287"/>
    </row>
    <row r="9691" spans="36:37" ht="14.25">
      <c r="AJ9691" s="287"/>
      <c r="AK9691" s="287"/>
    </row>
    <row r="9692" spans="36:37" ht="14.25">
      <c r="AJ9692" s="287"/>
      <c r="AK9692" s="287"/>
    </row>
    <row r="9693" spans="36:37" ht="14.25">
      <c r="AJ9693" s="287"/>
      <c r="AK9693" s="287"/>
    </row>
    <row r="9694" spans="36:37" ht="14.25">
      <c r="AJ9694" s="287"/>
      <c r="AK9694" s="287"/>
    </row>
    <row r="9695" spans="36:37" ht="14.25">
      <c r="AJ9695" s="287"/>
      <c r="AK9695" s="287"/>
    </row>
    <row r="9696" spans="36:37" ht="14.25">
      <c r="AJ9696" s="287"/>
      <c r="AK9696" s="287"/>
    </row>
    <row r="9697" spans="36:37" ht="14.25">
      <c r="AJ9697" s="287"/>
      <c r="AK9697" s="287"/>
    </row>
    <row r="9698" spans="36:37" ht="14.25">
      <c r="AJ9698" s="287"/>
      <c r="AK9698" s="287"/>
    </row>
    <row r="9699" spans="36:37" ht="14.25">
      <c r="AJ9699" s="287"/>
      <c r="AK9699" s="287"/>
    </row>
    <row r="9700" spans="36:37" ht="14.25">
      <c r="AJ9700" s="287"/>
      <c r="AK9700" s="287"/>
    </row>
    <row r="9701" spans="36:37" ht="14.25">
      <c r="AJ9701" s="287"/>
      <c r="AK9701" s="287"/>
    </row>
    <row r="9702" spans="36:37" ht="14.25">
      <c r="AJ9702" s="287"/>
      <c r="AK9702" s="287"/>
    </row>
    <row r="9703" spans="36:37" ht="14.25">
      <c r="AJ9703" s="287"/>
      <c r="AK9703" s="287"/>
    </row>
    <row r="9704" spans="36:37" ht="14.25">
      <c r="AJ9704" s="287"/>
      <c r="AK9704" s="287"/>
    </row>
    <row r="9705" spans="36:37" ht="14.25">
      <c r="AJ9705" s="287"/>
      <c r="AK9705" s="287"/>
    </row>
    <row r="9706" spans="36:37" ht="14.25">
      <c r="AJ9706" s="287"/>
      <c r="AK9706" s="287"/>
    </row>
    <row r="9707" spans="36:37" ht="14.25">
      <c r="AJ9707" s="287"/>
      <c r="AK9707" s="287"/>
    </row>
    <row r="9708" spans="36:37" ht="14.25">
      <c r="AJ9708" s="287"/>
      <c r="AK9708" s="287"/>
    </row>
    <row r="9709" spans="36:37" ht="14.25">
      <c r="AJ9709" s="287"/>
      <c r="AK9709" s="287"/>
    </row>
    <row r="9710" spans="36:37" ht="14.25">
      <c r="AJ9710" s="287"/>
      <c r="AK9710" s="287"/>
    </row>
    <row r="9711" spans="36:37" ht="14.25">
      <c r="AJ9711" s="287"/>
      <c r="AK9711" s="287"/>
    </row>
    <row r="9712" spans="36:37" ht="14.25">
      <c r="AJ9712" s="287"/>
      <c r="AK9712" s="287"/>
    </row>
    <row r="9713" spans="36:37" ht="14.25">
      <c r="AJ9713" s="287"/>
      <c r="AK9713" s="287"/>
    </row>
    <row r="9714" spans="36:37" ht="14.25">
      <c r="AJ9714" s="287"/>
      <c r="AK9714" s="287"/>
    </row>
    <row r="9715" spans="36:37" ht="14.25">
      <c r="AJ9715" s="287"/>
      <c r="AK9715" s="287"/>
    </row>
    <row r="9716" spans="36:37" ht="14.25">
      <c r="AJ9716" s="287"/>
      <c r="AK9716" s="287"/>
    </row>
    <row r="9717" spans="36:37" ht="14.25">
      <c r="AJ9717" s="287"/>
      <c r="AK9717" s="287"/>
    </row>
    <row r="9718" spans="36:37" ht="14.25">
      <c r="AJ9718" s="287"/>
      <c r="AK9718" s="287"/>
    </row>
    <row r="9719" spans="36:37" ht="14.25">
      <c r="AJ9719" s="287"/>
      <c r="AK9719" s="287"/>
    </row>
    <row r="9720" spans="36:37" ht="14.25">
      <c r="AJ9720" s="287"/>
      <c r="AK9720" s="287"/>
    </row>
    <row r="9721" spans="36:37" ht="14.25">
      <c r="AJ9721" s="287"/>
      <c r="AK9721" s="287"/>
    </row>
    <row r="9722" spans="36:37" ht="14.25">
      <c r="AJ9722" s="287"/>
      <c r="AK9722" s="287"/>
    </row>
    <row r="9723" spans="36:37" ht="14.25">
      <c r="AJ9723" s="287"/>
      <c r="AK9723" s="287"/>
    </row>
    <row r="9724" spans="36:37" ht="14.25">
      <c r="AJ9724" s="287"/>
      <c r="AK9724" s="287"/>
    </row>
    <row r="9725" spans="36:37" ht="14.25">
      <c r="AJ9725" s="287"/>
      <c r="AK9725" s="287"/>
    </row>
    <row r="9726" spans="36:37" ht="14.25">
      <c r="AJ9726" s="287"/>
      <c r="AK9726" s="287"/>
    </row>
    <row r="9727" spans="36:37" ht="14.25">
      <c r="AJ9727" s="287"/>
      <c r="AK9727" s="287"/>
    </row>
    <row r="9728" spans="36:37" ht="14.25">
      <c r="AJ9728" s="287"/>
      <c r="AK9728" s="287"/>
    </row>
    <row r="9729" spans="36:37" ht="14.25">
      <c r="AJ9729" s="287"/>
      <c r="AK9729" s="287"/>
    </row>
    <row r="9730" spans="36:37" ht="14.25">
      <c r="AJ9730" s="287"/>
      <c r="AK9730" s="287"/>
    </row>
    <row r="9731" spans="36:37" ht="14.25">
      <c r="AJ9731" s="287"/>
      <c r="AK9731" s="287"/>
    </row>
    <row r="9732" spans="36:37" ht="14.25">
      <c r="AJ9732" s="287"/>
      <c r="AK9732" s="287"/>
    </row>
    <row r="9733" spans="36:37" ht="14.25">
      <c r="AJ9733" s="287"/>
      <c r="AK9733" s="287"/>
    </row>
    <row r="9734" spans="36:37" ht="14.25">
      <c r="AJ9734" s="287"/>
      <c r="AK9734" s="287"/>
    </row>
    <row r="9735" spans="36:37" ht="14.25">
      <c r="AJ9735" s="287"/>
      <c r="AK9735" s="287"/>
    </row>
    <row r="9736" spans="36:37" ht="14.25">
      <c r="AJ9736" s="287"/>
      <c r="AK9736" s="287"/>
    </row>
    <row r="9737" spans="36:37" ht="14.25">
      <c r="AJ9737" s="287"/>
      <c r="AK9737" s="287"/>
    </row>
    <row r="9738" spans="36:37" ht="14.25">
      <c r="AJ9738" s="287"/>
      <c r="AK9738" s="287"/>
    </row>
    <row r="9739" spans="36:37" ht="14.25">
      <c r="AJ9739" s="287"/>
      <c r="AK9739" s="287"/>
    </row>
    <row r="9740" spans="36:37" ht="14.25">
      <c r="AJ9740" s="287"/>
      <c r="AK9740" s="287"/>
    </row>
    <row r="9741" spans="36:37" ht="14.25">
      <c r="AJ9741" s="287"/>
      <c r="AK9741" s="287"/>
    </row>
    <row r="9742" spans="36:37" ht="14.25">
      <c r="AJ9742" s="287"/>
      <c r="AK9742" s="287"/>
    </row>
    <row r="9743" spans="36:37" ht="14.25">
      <c r="AJ9743" s="287"/>
      <c r="AK9743" s="287"/>
    </row>
    <row r="9744" spans="36:37" ht="14.25">
      <c r="AJ9744" s="287"/>
      <c r="AK9744" s="287"/>
    </row>
    <row r="9745" spans="36:37" ht="14.25">
      <c r="AJ9745" s="287"/>
      <c r="AK9745" s="287"/>
    </row>
    <row r="9746" spans="36:37" ht="14.25">
      <c r="AJ9746" s="287"/>
      <c r="AK9746" s="287"/>
    </row>
    <row r="9747" spans="36:37" ht="14.25">
      <c r="AJ9747" s="287"/>
      <c r="AK9747" s="287"/>
    </row>
    <row r="9748" spans="36:37" ht="14.25">
      <c r="AJ9748" s="287"/>
      <c r="AK9748" s="287"/>
    </row>
    <row r="9749" spans="36:37" ht="14.25">
      <c r="AJ9749" s="287"/>
      <c r="AK9749" s="287"/>
    </row>
    <row r="9750" spans="36:37" ht="14.25">
      <c r="AJ9750" s="287"/>
      <c r="AK9750" s="287"/>
    </row>
    <row r="9751" spans="36:37" ht="14.25">
      <c r="AJ9751" s="287"/>
      <c r="AK9751" s="287"/>
    </row>
    <row r="9752" spans="36:37" ht="14.25">
      <c r="AJ9752" s="287"/>
      <c r="AK9752" s="287"/>
    </row>
    <row r="9753" spans="36:37" ht="14.25">
      <c r="AJ9753" s="287"/>
      <c r="AK9753" s="287"/>
    </row>
    <row r="9754" spans="36:37" ht="14.25">
      <c r="AJ9754" s="287"/>
      <c r="AK9754" s="287"/>
    </row>
    <row r="9755" spans="36:37" ht="14.25">
      <c r="AJ9755" s="287"/>
      <c r="AK9755" s="287"/>
    </row>
    <row r="9756" spans="36:37" ht="14.25">
      <c r="AJ9756" s="287"/>
      <c r="AK9756" s="287"/>
    </row>
    <row r="9757" spans="36:37" ht="14.25">
      <c r="AJ9757" s="287"/>
      <c r="AK9757" s="287"/>
    </row>
    <row r="9758" spans="36:37" ht="14.25">
      <c r="AJ9758" s="287"/>
      <c r="AK9758" s="287"/>
    </row>
    <row r="9759" spans="36:37" ht="14.25">
      <c r="AJ9759" s="287"/>
      <c r="AK9759" s="287"/>
    </row>
    <row r="9760" spans="36:37" ht="14.25">
      <c r="AJ9760" s="287"/>
      <c r="AK9760" s="287"/>
    </row>
    <row r="9761" spans="36:37" ht="14.25">
      <c r="AJ9761" s="287"/>
      <c r="AK9761" s="287"/>
    </row>
    <row r="9762" spans="36:37" ht="14.25">
      <c r="AJ9762" s="287"/>
      <c r="AK9762" s="287"/>
    </row>
    <row r="9763" spans="36:37" ht="14.25">
      <c r="AJ9763" s="287"/>
      <c r="AK9763" s="287"/>
    </row>
    <row r="9764" spans="36:37" ht="14.25">
      <c r="AJ9764" s="287"/>
      <c r="AK9764" s="287"/>
    </row>
    <row r="9765" spans="36:37" ht="14.25">
      <c r="AJ9765" s="287"/>
      <c r="AK9765" s="287"/>
    </row>
    <row r="9766" spans="36:37" ht="14.25">
      <c r="AJ9766" s="287"/>
      <c r="AK9766" s="287"/>
    </row>
    <row r="9767" spans="36:37" ht="14.25">
      <c r="AJ9767" s="287"/>
      <c r="AK9767" s="287"/>
    </row>
    <row r="9768" spans="36:37" ht="14.25">
      <c r="AJ9768" s="287"/>
      <c r="AK9768" s="287"/>
    </row>
    <row r="9769" spans="36:37" ht="14.25">
      <c r="AJ9769" s="287"/>
      <c r="AK9769" s="287"/>
    </row>
    <row r="9770" spans="36:37" ht="14.25">
      <c r="AJ9770" s="287"/>
      <c r="AK9770" s="287"/>
    </row>
    <row r="9771" spans="36:37" ht="14.25">
      <c r="AJ9771" s="287"/>
      <c r="AK9771" s="287"/>
    </row>
    <row r="9772" spans="36:37" ht="14.25">
      <c r="AJ9772" s="287"/>
      <c r="AK9772" s="287"/>
    </row>
    <row r="9773" spans="36:37" ht="14.25">
      <c r="AJ9773" s="287"/>
      <c r="AK9773" s="287"/>
    </row>
    <row r="9774" spans="36:37" ht="14.25">
      <c r="AJ9774" s="287"/>
      <c r="AK9774" s="287"/>
    </row>
    <row r="9775" spans="36:37" ht="14.25">
      <c r="AJ9775" s="287"/>
      <c r="AK9775" s="287"/>
    </row>
    <row r="9776" spans="36:37" ht="14.25">
      <c r="AJ9776" s="287"/>
      <c r="AK9776" s="287"/>
    </row>
    <row r="9777" spans="36:37" ht="14.25">
      <c r="AJ9777" s="287"/>
      <c r="AK9777" s="287"/>
    </row>
    <row r="9778" spans="36:37" ht="14.25">
      <c r="AJ9778" s="287"/>
      <c r="AK9778" s="287"/>
    </row>
    <row r="9779" spans="36:37" ht="14.25">
      <c r="AJ9779" s="287"/>
      <c r="AK9779" s="287"/>
    </row>
    <row r="9780" spans="36:37" ht="14.25">
      <c r="AJ9780" s="287"/>
      <c r="AK9780" s="287"/>
    </row>
    <row r="9781" spans="36:37" ht="14.25">
      <c r="AJ9781" s="287"/>
      <c r="AK9781" s="287"/>
    </row>
    <row r="9782" spans="36:37" ht="14.25">
      <c r="AJ9782" s="287"/>
      <c r="AK9782" s="287"/>
    </row>
    <row r="9783" spans="36:37" ht="14.25">
      <c r="AJ9783" s="287"/>
      <c r="AK9783" s="287"/>
    </row>
    <row r="9784" spans="36:37" ht="14.25">
      <c r="AJ9784" s="287"/>
      <c r="AK9784" s="287"/>
    </row>
    <row r="9785" spans="36:37" ht="14.25">
      <c r="AJ9785" s="287"/>
      <c r="AK9785" s="287"/>
    </row>
    <row r="9786" spans="36:37" ht="14.25">
      <c r="AJ9786" s="287"/>
      <c r="AK9786" s="287"/>
    </row>
    <row r="9787" spans="36:37" ht="14.25">
      <c r="AJ9787" s="287"/>
      <c r="AK9787" s="287"/>
    </row>
    <row r="9788" spans="36:37" ht="14.25">
      <c r="AJ9788" s="287"/>
      <c r="AK9788" s="287"/>
    </row>
    <row r="9789" spans="36:37" ht="14.25">
      <c r="AJ9789" s="287"/>
      <c r="AK9789" s="287"/>
    </row>
    <row r="9790" spans="36:37" ht="14.25">
      <c r="AJ9790" s="287"/>
      <c r="AK9790" s="287"/>
    </row>
    <row r="9791" spans="36:37" ht="14.25">
      <c r="AJ9791" s="287"/>
      <c r="AK9791" s="287"/>
    </row>
    <row r="9792" spans="36:37" ht="14.25">
      <c r="AJ9792" s="287"/>
      <c r="AK9792" s="287"/>
    </row>
    <row r="9793" spans="36:37" ht="14.25">
      <c r="AJ9793" s="287"/>
      <c r="AK9793" s="287"/>
    </row>
    <row r="9794" spans="36:37" ht="14.25">
      <c r="AJ9794" s="287"/>
      <c r="AK9794" s="287"/>
    </row>
    <row r="9795" spans="36:37" ht="14.25">
      <c r="AJ9795" s="287"/>
      <c r="AK9795" s="287"/>
    </row>
    <row r="9796" spans="36:37" ht="14.25">
      <c r="AJ9796" s="287"/>
      <c r="AK9796" s="287"/>
    </row>
    <row r="9797" spans="36:37" ht="14.25">
      <c r="AJ9797" s="287"/>
      <c r="AK9797" s="287"/>
    </row>
    <row r="9798" spans="36:37" ht="14.25">
      <c r="AJ9798" s="287"/>
      <c r="AK9798" s="287"/>
    </row>
    <row r="9799" spans="36:37" ht="14.25">
      <c r="AJ9799" s="287"/>
      <c r="AK9799" s="287"/>
    </row>
    <row r="9800" spans="36:37" ht="14.25">
      <c r="AJ9800" s="287"/>
      <c r="AK9800" s="287"/>
    </row>
    <row r="9801" spans="36:37" ht="14.25">
      <c r="AJ9801" s="287"/>
      <c r="AK9801" s="287"/>
    </row>
    <row r="9802" spans="36:37" ht="14.25">
      <c r="AJ9802" s="287"/>
      <c r="AK9802" s="287"/>
    </row>
    <row r="9803" spans="36:37" ht="14.25">
      <c r="AJ9803" s="287"/>
      <c r="AK9803" s="287"/>
    </row>
    <row r="9804" spans="36:37" ht="14.25">
      <c r="AJ9804" s="287"/>
      <c r="AK9804" s="287"/>
    </row>
    <row r="9805" spans="36:37" ht="14.25">
      <c r="AJ9805" s="287"/>
      <c r="AK9805" s="287"/>
    </row>
    <row r="9806" spans="36:37" ht="14.25">
      <c r="AJ9806" s="287"/>
      <c r="AK9806" s="287"/>
    </row>
    <row r="9807" spans="36:37" ht="14.25">
      <c r="AJ9807" s="287"/>
      <c r="AK9807" s="287"/>
    </row>
    <row r="9808" spans="36:37" ht="14.25">
      <c r="AJ9808" s="287"/>
      <c r="AK9808" s="287"/>
    </row>
    <row r="9809" spans="36:37" ht="14.25">
      <c r="AJ9809" s="287"/>
      <c r="AK9809" s="287"/>
    </row>
    <row r="9810" spans="36:37" ht="14.25">
      <c r="AJ9810" s="287"/>
      <c r="AK9810" s="287"/>
    </row>
    <row r="9811" spans="36:37" ht="14.25">
      <c r="AJ9811" s="287"/>
      <c r="AK9811" s="287"/>
    </row>
    <row r="9812" spans="36:37" ht="14.25">
      <c r="AJ9812" s="287"/>
      <c r="AK9812" s="287"/>
    </row>
    <row r="9813" spans="36:37" ht="14.25">
      <c r="AJ9813" s="287"/>
      <c r="AK9813" s="287"/>
    </row>
    <row r="9814" spans="36:37" ht="14.25">
      <c r="AJ9814" s="287"/>
      <c r="AK9814" s="287"/>
    </row>
    <row r="9815" spans="36:37" ht="14.25">
      <c r="AJ9815" s="287"/>
      <c r="AK9815" s="287"/>
    </row>
    <row r="9816" spans="36:37" ht="14.25">
      <c r="AJ9816" s="287"/>
      <c r="AK9816" s="287"/>
    </row>
    <row r="9817" spans="36:37" ht="14.25">
      <c r="AJ9817" s="287"/>
      <c r="AK9817" s="287"/>
    </row>
    <row r="9818" spans="36:37" ht="14.25">
      <c r="AJ9818" s="287"/>
      <c r="AK9818" s="287"/>
    </row>
    <row r="9819" spans="36:37" ht="14.25">
      <c r="AJ9819" s="287"/>
      <c r="AK9819" s="287"/>
    </row>
    <row r="9820" spans="36:37" ht="14.25">
      <c r="AJ9820" s="287"/>
      <c r="AK9820" s="287"/>
    </row>
    <row r="9821" spans="36:37" ht="14.25">
      <c r="AJ9821" s="287"/>
      <c r="AK9821" s="287"/>
    </row>
    <row r="9822" spans="36:37" ht="14.25">
      <c r="AJ9822" s="287"/>
      <c r="AK9822" s="287"/>
    </row>
    <row r="9823" spans="36:37" ht="14.25">
      <c r="AJ9823" s="287"/>
      <c r="AK9823" s="287"/>
    </row>
    <row r="9824" spans="36:37" ht="14.25">
      <c r="AJ9824" s="287"/>
      <c r="AK9824" s="287"/>
    </row>
    <row r="9825" spans="36:37" ht="14.25">
      <c r="AJ9825" s="287"/>
      <c r="AK9825" s="287"/>
    </row>
    <row r="9826" spans="36:37" ht="14.25">
      <c r="AJ9826" s="287"/>
      <c r="AK9826" s="287"/>
    </row>
    <row r="9827" spans="36:37" ht="14.25">
      <c r="AJ9827" s="287"/>
      <c r="AK9827" s="287"/>
    </row>
    <row r="9828" spans="36:37" ht="14.25">
      <c r="AJ9828" s="287"/>
      <c r="AK9828" s="287"/>
    </row>
    <row r="9829" spans="36:37" ht="14.25">
      <c r="AJ9829" s="287"/>
      <c r="AK9829" s="287"/>
    </row>
    <row r="9830" spans="36:37" ht="14.25">
      <c r="AJ9830" s="287"/>
      <c r="AK9830" s="287"/>
    </row>
    <row r="9831" spans="36:37" ht="14.25">
      <c r="AJ9831" s="287"/>
      <c r="AK9831" s="287"/>
    </row>
    <row r="9832" spans="36:37" ht="14.25">
      <c r="AJ9832" s="287"/>
      <c r="AK9832" s="287"/>
    </row>
    <row r="9833" spans="36:37" ht="14.25">
      <c r="AJ9833" s="287"/>
      <c r="AK9833" s="287"/>
    </row>
    <row r="9834" spans="36:37" ht="14.25">
      <c r="AJ9834" s="287"/>
      <c r="AK9834" s="287"/>
    </row>
    <row r="9835" spans="36:37" ht="14.25">
      <c r="AJ9835" s="287"/>
      <c r="AK9835" s="287"/>
    </row>
    <row r="9836" spans="36:37" ht="14.25">
      <c r="AJ9836" s="287"/>
      <c r="AK9836" s="287"/>
    </row>
    <row r="9837" spans="36:37" ht="14.25">
      <c r="AJ9837" s="287"/>
      <c r="AK9837" s="287"/>
    </row>
    <row r="9838" spans="36:37" ht="14.25">
      <c r="AJ9838" s="287"/>
      <c r="AK9838" s="287"/>
    </row>
    <row r="9839" spans="36:37" ht="14.25">
      <c r="AJ9839" s="287"/>
      <c r="AK9839" s="287"/>
    </row>
    <row r="9840" spans="36:37" ht="14.25">
      <c r="AJ9840" s="287"/>
      <c r="AK9840" s="287"/>
    </row>
    <row r="9841" spans="36:37" ht="14.25">
      <c r="AJ9841" s="287"/>
      <c r="AK9841" s="287"/>
    </row>
    <row r="9842" spans="36:37" ht="14.25">
      <c r="AJ9842" s="287"/>
      <c r="AK9842" s="287"/>
    </row>
    <row r="9843" spans="36:37" ht="14.25">
      <c r="AJ9843" s="287"/>
      <c r="AK9843" s="287"/>
    </row>
    <row r="9844" spans="36:37" ht="14.25">
      <c r="AJ9844" s="287"/>
      <c r="AK9844" s="287"/>
    </row>
    <row r="9845" spans="36:37" ht="14.25">
      <c r="AJ9845" s="287"/>
      <c r="AK9845" s="287"/>
    </row>
    <row r="9846" spans="36:37" ht="14.25">
      <c r="AJ9846" s="287"/>
      <c r="AK9846" s="287"/>
    </row>
    <row r="9847" spans="36:37" ht="14.25">
      <c r="AJ9847" s="287"/>
      <c r="AK9847" s="287"/>
    </row>
    <row r="9848" spans="36:37" ht="14.25">
      <c r="AJ9848" s="287"/>
      <c r="AK9848" s="287"/>
    </row>
    <row r="9849" spans="36:37" ht="14.25">
      <c r="AJ9849" s="287"/>
      <c r="AK9849" s="287"/>
    </row>
    <row r="9850" spans="36:37" ht="14.25">
      <c r="AJ9850" s="287"/>
      <c r="AK9850" s="287"/>
    </row>
    <row r="9851" spans="36:37" ht="14.25">
      <c r="AJ9851" s="287"/>
      <c r="AK9851" s="287"/>
    </row>
    <row r="9852" spans="36:37" ht="14.25">
      <c r="AJ9852" s="287"/>
      <c r="AK9852" s="287"/>
    </row>
    <row r="9853" spans="36:37" ht="14.25">
      <c r="AJ9853" s="287"/>
      <c r="AK9853" s="287"/>
    </row>
    <row r="9854" spans="36:37" ht="14.25">
      <c r="AJ9854" s="287"/>
      <c r="AK9854" s="287"/>
    </row>
    <row r="9855" spans="36:37" ht="14.25">
      <c r="AJ9855" s="287"/>
      <c r="AK9855" s="287"/>
    </row>
    <row r="9856" spans="36:37" ht="14.25">
      <c r="AJ9856" s="287"/>
      <c r="AK9856" s="287"/>
    </row>
    <row r="9857" spans="36:37" ht="14.25">
      <c r="AJ9857" s="287"/>
      <c r="AK9857" s="287"/>
    </row>
    <row r="9858" spans="36:37" ht="14.25">
      <c r="AJ9858" s="287"/>
      <c r="AK9858" s="287"/>
    </row>
    <row r="9859" spans="36:37" ht="14.25">
      <c r="AJ9859" s="287"/>
      <c r="AK9859" s="287"/>
    </row>
    <row r="9860" spans="36:37" ht="14.25">
      <c r="AJ9860" s="287"/>
      <c r="AK9860" s="287"/>
    </row>
    <row r="9861" spans="36:37" ht="14.25">
      <c r="AJ9861" s="287"/>
      <c r="AK9861" s="287"/>
    </row>
    <row r="9862" spans="36:37" ht="14.25">
      <c r="AJ9862" s="287"/>
      <c r="AK9862" s="287"/>
    </row>
    <row r="9863" spans="36:37" ht="14.25">
      <c r="AJ9863" s="287"/>
      <c r="AK9863" s="287"/>
    </row>
    <row r="9864" spans="36:37" ht="14.25">
      <c r="AJ9864" s="287"/>
      <c r="AK9864" s="287"/>
    </row>
    <row r="9865" spans="36:37" ht="14.25">
      <c r="AJ9865" s="287"/>
      <c r="AK9865" s="287"/>
    </row>
    <row r="9866" spans="36:37" ht="14.25">
      <c r="AJ9866" s="287"/>
      <c r="AK9866" s="287"/>
    </row>
    <row r="9867" spans="36:37" ht="14.25">
      <c r="AJ9867" s="287"/>
      <c r="AK9867" s="287"/>
    </row>
    <row r="9868" spans="36:37" ht="14.25">
      <c r="AJ9868" s="287"/>
      <c r="AK9868" s="287"/>
    </row>
    <row r="9869" spans="36:37" ht="14.25">
      <c r="AJ9869" s="287"/>
      <c r="AK9869" s="287"/>
    </row>
    <row r="9870" spans="36:37" ht="14.25">
      <c r="AJ9870" s="287"/>
      <c r="AK9870" s="287"/>
    </row>
    <row r="9871" spans="36:37" ht="14.25">
      <c r="AJ9871" s="287"/>
      <c r="AK9871" s="287"/>
    </row>
    <row r="9872" spans="36:37" ht="14.25">
      <c r="AJ9872" s="287"/>
      <c r="AK9872" s="287"/>
    </row>
    <row r="9873" spans="36:37" ht="14.25">
      <c r="AJ9873" s="287"/>
      <c r="AK9873" s="287"/>
    </row>
    <row r="9874" spans="36:37" ht="14.25">
      <c r="AJ9874" s="287"/>
      <c r="AK9874" s="287"/>
    </row>
    <row r="9875" spans="36:37" ht="14.25">
      <c r="AJ9875" s="287"/>
      <c r="AK9875" s="287"/>
    </row>
    <row r="9876" spans="36:37" ht="14.25">
      <c r="AJ9876" s="287"/>
      <c r="AK9876" s="287"/>
    </row>
    <row r="9877" spans="36:37" ht="14.25">
      <c r="AJ9877" s="287"/>
      <c r="AK9877" s="287"/>
    </row>
    <row r="9878" spans="36:37" ht="14.25">
      <c r="AJ9878" s="287"/>
      <c r="AK9878" s="287"/>
    </row>
    <row r="9879" spans="36:37" ht="14.25">
      <c r="AJ9879" s="287"/>
      <c r="AK9879" s="287"/>
    </row>
    <row r="9880" spans="36:37" ht="14.25">
      <c r="AJ9880" s="287"/>
      <c r="AK9880" s="287"/>
    </row>
    <row r="9881" spans="36:37" ht="14.25">
      <c r="AJ9881" s="287"/>
      <c r="AK9881" s="287"/>
    </row>
    <row r="9882" spans="36:37" ht="14.25">
      <c r="AJ9882" s="287"/>
      <c r="AK9882" s="287"/>
    </row>
    <row r="9883" spans="36:37" ht="14.25">
      <c r="AJ9883" s="287"/>
      <c r="AK9883" s="287"/>
    </row>
    <row r="9884" spans="36:37" ht="14.25">
      <c r="AJ9884" s="287"/>
      <c r="AK9884" s="287"/>
    </row>
    <row r="9885" spans="36:37" ht="14.25">
      <c r="AJ9885" s="287"/>
      <c r="AK9885" s="287"/>
    </row>
    <row r="9886" spans="36:37" ht="14.25">
      <c r="AJ9886" s="287"/>
      <c r="AK9886" s="287"/>
    </row>
    <row r="9887" spans="36:37" ht="14.25">
      <c r="AJ9887" s="287"/>
      <c r="AK9887" s="287"/>
    </row>
    <row r="9888" spans="36:37" ht="14.25">
      <c r="AJ9888" s="287"/>
      <c r="AK9888" s="287"/>
    </row>
    <row r="9889" spans="36:37" ht="14.25">
      <c r="AJ9889" s="287"/>
      <c r="AK9889" s="287"/>
    </row>
    <row r="9890" spans="36:37" ht="14.25">
      <c r="AJ9890" s="287"/>
      <c r="AK9890" s="287"/>
    </row>
    <row r="9891" spans="36:37" ht="14.25">
      <c r="AJ9891" s="287"/>
      <c r="AK9891" s="287"/>
    </row>
    <row r="9892" spans="36:37" ht="14.25">
      <c r="AJ9892" s="287"/>
      <c r="AK9892" s="287"/>
    </row>
    <row r="9893" spans="36:37" ht="14.25">
      <c r="AJ9893" s="287"/>
      <c r="AK9893" s="287"/>
    </row>
    <row r="9894" spans="36:37" ht="14.25">
      <c r="AJ9894" s="287"/>
      <c r="AK9894" s="287"/>
    </row>
    <row r="9895" spans="36:37" ht="14.25">
      <c r="AJ9895" s="287"/>
      <c r="AK9895" s="287"/>
    </row>
    <row r="9896" spans="36:37" ht="14.25">
      <c r="AJ9896" s="287"/>
      <c r="AK9896" s="287"/>
    </row>
    <row r="9897" spans="36:37" ht="14.25">
      <c r="AJ9897" s="287"/>
      <c r="AK9897" s="287"/>
    </row>
    <row r="9898" spans="36:37" ht="14.25">
      <c r="AJ9898" s="287"/>
      <c r="AK9898" s="287"/>
    </row>
    <row r="9899" spans="36:37" ht="14.25">
      <c r="AJ9899" s="287"/>
      <c r="AK9899" s="287"/>
    </row>
    <row r="9900" spans="36:37" ht="14.25">
      <c r="AJ9900" s="287"/>
      <c r="AK9900" s="287"/>
    </row>
    <row r="9901" spans="36:37" ht="14.25">
      <c r="AJ9901" s="287"/>
      <c r="AK9901" s="287"/>
    </row>
    <row r="9902" spans="36:37" ht="14.25">
      <c r="AJ9902" s="287"/>
      <c r="AK9902" s="287"/>
    </row>
    <row r="9903" spans="36:37" ht="14.25">
      <c r="AJ9903" s="287"/>
      <c r="AK9903" s="287"/>
    </row>
    <row r="9904" spans="36:37" ht="14.25">
      <c r="AJ9904" s="287"/>
      <c r="AK9904" s="287"/>
    </row>
    <row r="9905" spans="36:37" ht="14.25">
      <c r="AJ9905" s="287"/>
      <c r="AK9905" s="287"/>
    </row>
    <row r="9906" spans="36:37" ht="14.25">
      <c r="AJ9906" s="287"/>
      <c r="AK9906" s="287"/>
    </row>
    <row r="9907" spans="36:37" ht="14.25">
      <c r="AJ9907" s="287"/>
      <c r="AK9907" s="287"/>
    </row>
    <row r="9908" spans="36:37" ht="14.25">
      <c r="AJ9908" s="287"/>
      <c r="AK9908" s="287"/>
    </row>
    <row r="9909" spans="36:37" ht="14.25">
      <c r="AJ9909" s="287"/>
      <c r="AK9909" s="287"/>
    </row>
    <row r="9910" spans="36:37" ht="14.25">
      <c r="AJ9910" s="287"/>
      <c r="AK9910" s="287"/>
    </row>
    <row r="9911" spans="36:37" ht="14.25">
      <c r="AJ9911" s="287"/>
      <c r="AK9911" s="287"/>
    </row>
    <row r="9912" spans="36:37" ht="14.25">
      <c r="AJ9912" s="287"/>
      <c r="AK9912" s="287"/>
    </row>
    <row r="9913" spans="36:37" ht="14.25">
      <c r="AJ9913" s="287"/>
      <c r="AK9913" s="287"/>
    </row>
    <row r="9914" spans="36:37" ht="14.25">
      <c r="AJ9914" s="287"/>
      <c r="AK9914" s="287"/>
    </row>
    <row r="9915" spans="36:37" ht="14.25">
      <c r="AJ9915" s="287"/>
      <c r="AK9915" s="287"/>
    </row>
    <row r="9916" spans="36:37" ht="14.25">
      <c r="AJ9916" s="287"/>
      <c r="AK9916" s="287"/>
    </row>
    <row r="9917" spans="36:37" ht="14.25">
      <c r="AJ9917" s="287"/>
      <c r="AK9917" s="287"/>
    </row>
    <row r="9918" spans="36:37" ht="14.25">
      <c r="AJ9918" s="287"/>
      <c r="AK9918" s="287"/>
    </row>
    <row r="9919" spans="36:37" ht="14.25">
      <c r="AJ9919" s="287"/>
      <c r="AK9919" s="287"/>
    </row>
    <row r="9920" spans="36:37" ht="14.25">
      <c r="AJ9920" s="287"/>
      <c r="AK9920" s="287"/>
    </row>
    <row r="9921" spans="36:37" ht="14.25">
      <c r="AJ9921" s="287"/>
      <c r="AK9921" s="287"/>
    </row>
    <row r="9922" spans="36:37" ht="14.25">
      <c r="AJ9922" s="287"/>
      <c r="AK9922" s="287"/>
    </row>
    <row r="9923" spans="36:37" ht="14.25">
      <c r="AJ9923" s="287"/>
      <c r="AK9923" s="287"/>
    </row>
    <row r="9924" spans="36:37" ht="14.25">
      <c r="AJ9924" s="287"/>
      <c r="AK9924" s="287"/>
    </row>
    <row r="9925" spans="36:37" ht="14.25">
      <c r="AJ9925" s="287"/>
      <c r="AK9925" s="287"/>
    </row>
    <row r="9926" spans="36:37" ht="14.25">
      <c r="AJ9926" s="287"/>
      <c r="AK9926" s="287"/>
    </row>
    <row r="9927" spans="36:37" ht="14.25">
      <c r="AJ9927" s="287"/>
      <c r="AK9927" s="287"/>
    </row>
    <row r="9928" spans="36:37" ht="14.25">
      <c r="AJ9928" s="287"/>
      <c r="AK9928" s="287"/>
    </row>
    <row r="9929" spans="36:37" ht="14.25">
      <c r="AJ9929" s="287"/>
      <c r="AK9929" s="287"/>
    </row>
    <row r="9930" spans="36:37" ht="14.25">
      <c r="AJ9930" s="287"/>
      <c r="AK9930" s="287"/>
    </row>
    <row r="9931" spans="36:37" ht="14.25">
      <c r="AJ9931" s="287"/>
      <c r="AK9931" s="287"/>
    </row>
    <row r="9932" spans="36:37" ht="14.25">
      <c r="AJ9932" s="287"/>
      <c r="AK9932" s="287"/>
    </row>
    <row r="9933" spans="36:37" ht="14.25">
      <c r="AJ9933" s="287"/>
      <c r="AK9933" s="287"/>
    </row>
    <row r="9934" spans="36:37" ht="14.25">
      <c r="AJ9934" s="287"/>
      <c r="AK9934" s="287"/>
    </row>
    <row r="9935" spans="36:37" ht="14.25">
      <c r="AJ9935" s="287"/>
      <c r="AK9935" s="287"/>
    </row>
    <row r="9936" spans="36:37" ht="14.25">
      <c r="AJ9936" s="287"/>
      <c r="AK9936" s="287"/>
    </row>
    <row r="9937" spans="36:37" ht="14.25">
      <c r="AJ9937" s="287"/>
      <c r="AK9937" s="287"/>
    </row>
    <row r="9938" spans="36:37" ht="14.25">
      <c r="AJ9938" s="287"/>
      <c r="AK9938" s="287"/>
    </row>
    <row r="9939" spans="36:37" ht="14.25">
      <c r="AJ9939" s="287"/>
      <c r="AK9939" s="287"/>
    </row>
    <row r="9940" spans="36:37" ht="14.25">
      <c r="AJ9940" s="287"/>
      <c r="AK9940" s="287"/>
    </row>
    <row r="9941" spans="36:37" ht="14.25">
      <c r="AJ9941" s="287"/>
      <c r="AK9941" s="287"/>
    </row>
    <row r="9942" spans="36:37" ht="14.25">
      <c r="AJ9942" s="287"/>
      <c r="AK9942" s="287"/>
    </row>
    <row r="9943" spans="36:37" ht="14.25">
      <c r="AJ9943" s="287"/>
      <c r="AK9943" s="287"/>
    </row>
    <row r="9944" spans="36:37" ht="14.25">
      <c r="AJ9944" s="287"/>
      <c r="AK9944" s="287"/>
    </row>
    <row r="9945" spans="36:37" ht="14.25">
      <c r="AJ9945" s="287"/>
      <c r="AK9945" s="287"/>
    </row>
    <row r="9946" spans="36:37" ht="14.25">
      <c r="AJ9946" s="287"/>
      <c r="AK9946" s="287"/>
    </row>
    <row r="9947" spans="36:37" ht="14.25">
      <c r="AJ9947" s="287"/>
      <c r="AK9947" s="287"/>
    </row>
    <row r="9948" spans="36:37" ht="14.25">
      <c r="AJ9948" s="287"/>
      <c r="AK9948" s="287"/>
    </row>
    <row r="9949" spans="36:37" ht="14.25">
      <c r="AJ9949" s="287"/>
      <c r="AK9949" s="287"/>
    </row>
    <row r="9950" spans="36:37" ht="14.25">
      <c r="AJ9950" s="287"/>
      <c r="AK9950" s="287"/>
    </row>
    <row r="9951" spans="36:37" ht="14.25">
      <c r="AJ9951" s="287"/>
      <c r="AK9951" s="287"/>
    </row>
    <row r="9952" spans="36:37" ht="14.25">
      <c r="AJ9952" s="287"/>
      <c r="AK9952" s="287"/>
    </row>
    <row r="9953" spans="36:37" ht="14.25">
      <c r="AJ9953" s="287"/>
      <c r="AK9953" s="287"/>
    </row>
    <row r="9954" spans="36:37" ht="14.25">
      <c r="AJ9954" s="287"/>
      <c r="AK9954" s="287"/>
    </row>
    <row r="9955" spans="36:37" ht="14.25">
      <c r="AJ9955" s="287"/>
      <c r="AK9955" s="287"/>
    </row>
    <row r="9956" spans="36:37" ht="14.25">
      <c r="AJ9956" s="287"/>
      <c r="AK9956" s="287"/>
    </row>
    <row r="9957" spans="36:37" ht="14.25">
      <c r="AJ9957" s="287"/>
      <c r="AK9957" s="287"/>
    </row>
    <row r="9958" spans="36:37" ht="14.25">
      <c r="AJ9958" s="287"/>
      <c r="AK9958" s="287"/>
    </row>
    <row r="9959" spans="36:37" ht="14.25">
      <c r="AJ9959" s="287"/>
      <c r="AK9959" s="287"/>
    </row>
    <row r="9960" spans="36:37" ht="14.25">
      <c r="AJ9960" s="287"/>
      <c r="AK9960" s="287"/>
    </row>
    <row r="9961" spans="36:37" ht="14.25">
      <c r="AJ9961" s="287"/>
      <c r="AK9961" s="287"/>
    </row>
    <row r="9962" spans="36:37" ht="14.25">
      <c r="AJ9962" s="287"/>
      <c r="AK9962" s="287"/>
    </row>
    <row r="9963" spans="36:37" ht="14.25">
      <c r="AJ9963" s="287"/>
      <c r="AK9963" s="287"/>
    </row>
    <row r="9964" spans="36:37" ht="14.25">
      <c r="AJ9964" s="287"/>
      <c r="AK9964" s="287"/>
    </row>
    <row r="9965" spans="36:37" ht="14.25">
      <c r="AJ9965" s="287"/>
      <c r="AK9965" s="287"/>
    </row>
    <row r="9966" spans="36:37" ht="14.25">
      <c r="AJ9966" s="287"/>
      <c r="AK9966" s="287"/>
    </row>
    <row r="9967" spans="36:37" ht="14.25">
      <c r="AJ9967" s="287"/>
      <c r="AK9967" s="287"/>
    </row>
    <row r="9968" spans="36:37" ht="14.25">
      <c r="AJ9968" s="287"/>
      <c r="AK9968" s="287"/>
    </row>
    <row r="9969" spans="36:37" ht="14.25">
      <c r="AJ9969" s="287"/>
      <c r="AK9969" s="287"/>
    </row>
    <row r="9970" spans="36:37" ht="14.25">
      <c r="AJ9970" s="287"/>
      <c r="AK9970" s="287"/>
    </row>
    <row r="9971" spans="36:37" ht="14.25">
      <c r="AJ9971" s="287"/>
      <c r="AK9971" s="287"/>
    </row>
    <row r="9972" spans="36:37" ht="14.25">
      <c r="AJ9972" s="287"/>
      <c r="AK9972" s="287"/>
    </row>
    <row r="9973" spans="36:37" ht="14.25">
      <c r="AJ9973" s="287"/>
      <c r="AK9973" s="287"/>
    </row>
    <row r="9974" spans="36:37" ht="14.25">
      <c r="AJ9974" s="287"/>
      <c r="AK9974" s="287"/>
    </row>
    <row r="9975" spans="36:37" ht="14.25">
      <c r="AJ9975" s="287"/>
      <c r="AK9975" s="287"/>
    </row>
    <row r="9976" spans="36:37" ht="14.25">
      <c r="AJ9976" s="287"/>
      <c r="AK9976" s="287"/>
    </row>
    <row r="9977" spans="36:37" ht="14.25">
      <c r="AJ9977" s="287"/>
      <c r="AK9977" s="287"/>
    </row>
    <row r="9978" spans="36:37" ht="14.25">
      <c r="AJ9978" s="287"/>
      <c r="AK9978" s="287"/>
    </row>
    <row r="9979" spans="36:37" ht="14.25">
      <c r="AJ9979" s="287"/>
      <c r="AK9979" s="287"/>
    </row>
    <row r="9980" spans="36:37" ht="14.25">
      <c r="AJ9980" s="287"/>
      <c r="AK9980" s="287"/>
    </row>
    <row r="9981" spans="36:37" ht="14.25">
      <c r="AJ9981" s="287"/>
      <c r="AK9981" s="287"/>
    </row>
    <row r="9982" spans="36:37" ht="14.25">
      <c r="AJ9982" s="287"/>
      <c r="AK9982" s="287"/>
    </row>
    <row r="9983" spans="36:37" ht="14.25">
      <c r="AJ9983" s="287"/>
      <c r="AK9983" s="287"/>
    </row>
    <row r="9984" spans="36:37" ht="14.25">
      <c r="AJ9984" s="287"/>
      <c r="AK9984" s="287"/>
    </row>
    <row r="9985" spans="36:37" ht="14.25">
      <c r="AJ9985" s="287"/>
      <c r="AK9985" s="287"/>
    </row>
    <row r="9986" spans="36:37" ht="14.25">
      <c r="AJ9986" s="287"/>
      <c r="AK9986" s="287"/>
    </row>
    <row r="9987" spans="36:37" ht="14.25">
      <c r="AJ9987" s="287"/>
      <c r="AK9987" s="287"/>
    </row>
    <row r="9988" spans="36:37" ht="14.25">
      <c r="AJ9988" s="287"/>
      <c r="AK9988" s="287"/>
    </row>
    <row r="9989" spans="36:37" ht="14.25">
      <c r="AJ9989" s="287"/>
      <c r="AK9989" s="287"/>
    </row>
    <row r="9990" spans="36:37" ht="14.25">
      <c r="AJ9990" s="287"/>
      <c r="AK9990" s="287"/>
    </row>
    <row r="9991" spans="36:37" ht="14.25">
      <c r="AJ9991" s="287"/>
      <c r="AK9991" s="287"/>
    </row>
    <row r="9992" spans="36:37" ht="14.25">
      <c r="AJ9992" s="287"/>
      <c r="AK9992" s="287"/>
    </row>
    <row r="9993" spans="36:37" ht="14.25">
      <c r="AJ9993" s="287"/>
      <c r="AK9993" s="287"/>
    </row>
    <row r="9994" spans="36:37" ht="14.25">
      <c r="AJ9994" s="287"/>
      <c r="AK9994" s="287"/>
    </row>
    <row r="9995" spans="36:37" ht="14.25">
      <c r="AJ9995" s="287"/>
      <c r="AK9995" s="287"/>
    </row>
    <row r="9996" spans="36:37" ht="14.25">
      <c r="AJ9996" s="287"/>
      <c r="AK9996" s="287"/>
    </row>
    <row r="9997" spans="36:37" ht="14.25">
      <c r="AJ9997" s="287"/>
      <c r="AK9997" s="287"/>
    </row>
    <row r="9998" spans="36:37" ht="14.25">
      <c r="AJ9998" s="287"/>
      <c r="AK9998" s="287"/>
    </row>
    <row r="9999" spans="36:37" ht="14.25">
      <c r="AJ9999" s="287"/>
      <c r="AK9999" s="287"/>
    </row>
    <row r="10000" spans="36:37" ht="14.25">
      <c r="AJ10000" s="287"/>
      <c r="AK10000" s="287"/>
    </row>
    <row r="10001" spans="36:37" ht="14.25">
      <c r="AJ10001" s="287"/>
      <c r="AK10001" s="287"/>
    </row>
    <row r="10002" spans="36:37" ht="14.25">
      <c r="AJ10002" s="287"/>
      <c r="AK10002" s="287"/>
    </row>
    <row r="10003" spans="36:37" ht="14.25">
      <c r="AJ10003" s="287"/>
      <c r="AK10003" s="287"/>
    </row>
    <row r="10004" spans="36:37" ht="14.25">
      <c r="AJ10004" s="287"/>
      <c r="AK10004" s="287"/>
    </row>
    <row r="10005" spans="36:37" ht="14.25">
      <c r="AJ10005" s="287"/>
      <c r="AK10005" s="287"/>
    </row>
    <row r="10006" spans="36:37" ht="14.25">
      <c r="AJ10006" s="287"/>
      <c r="AK10006" s="287"/>
    </row>
    <row r="10007" spans="36:37" ht="14.25">
      <c r="AJ10007" s="287"/>
      <c r="AK10007" s="287"/>
    </row>
    <row r="10008" spans="36:37" ht="14.25">
      <c r="AJ10008" s="287"/>
      <c r="AK10008" s="287"/>
    </row>
    <row r="10009" spans="36:37" ht="14.25">
      <c r="AJ10009" s="287"/>
      <c r="AK10009" s="287"/>
    </row>
    <row r="10010" spans="36:37" ht="14.25">
      <c r="AJ10010" s="287"/>
      <c r="AK10010" s="287"/>
    </row>
    <row r="10011" spans="36:37" ht="14.25">
      <c r="AJ10011" s="287"/>
      <c r="AK10011" s="287"/>
    </row>
    <row r="10012" spans="36:37" ht="14.25">
      <c r="AJ10012" s="287"/>
      <c r="AK10012" s="287"/>
    </row>
    <row r="10013" spans="36:37" ht="14.25">
      <c r="AJ10013" s="287"/>
      <c r="AK10013" s="287"/>
    </row>
    <row r="10014" spans="36:37" ht="14.25">
      <c r="AJ10014" s="287"/>
      <c r="AK10014" s="287"/>
    </row>
    <row r="10015" spans="36:37" ht="14.25">
      <c r="AJ10015" s="287"/>
      <c r="AK10015" s="287"/>
    </row>
    <row r="10016" spans="36:37" ht="14.25">
      <c r="AJ10016" s="287"/>
      <c r="AK10016" s="287"/>
    </row>
    <row r="10017" spans="36:37" ht="14.25">
      <c r="AJ10017" s="287"/>
      <c r="AK10017" s="287"/>
    </row>
    <row r="10018" spans="36:37" ht="14.25">
      <c r="AJ10018" s="287"/>
      <c r="AK10018" s="287"/>
    </row>
    <row r="10019" spans="36:37" ht="14.25">
      <c r="AJ10019" s="287"/>
      <c r="AK10019" s="287"/>
    </row>
    <row r="10020" spans="36:37" ht="14.25">
      <c r="AJ10020" s="287"/>
      <c r="AK10020" s="287"/>
    </row>
    <row r="10021" spans="36:37" ht="14.25">
      <c r="AJ10021" s="287"/>
      <c r="AK10021" s="287"/>
    </row>
    <row r="10022" spans="36:37" ht="14.25">
      <c r="AJ10022" s="287"/>
      <c r="AK10022" s="287"/>
    </row>
    <row r="10023" spans="36:37" ht="14.25">
      <c r="AJ10023" s="287"/>
      <c r="AK10023" s="287"/>
    </row>
    <row r="10024" spans="36:37" ht="14.25">
      <c r="AJ10024" s="287"/>
      <c r="AK10024" s="287"/>
    </row>
    <row r="10025" spans="36:37" ht="14.25">
      <c r="AJ10025" s="287"/>
      <c r="AK10025" s="287"/>
    </row>
    <row r="10026" spans="36:37" ht="14.25">
      <c r="AJ10026" s="287"/>
      <c r="AK10026" s="287"/>
    </row>
    <row r="10027" spans="36:37" ht="14.25">
      <c r="AJ10027" s="287"/>
      <c r="AK10027" s="287"/>
    </row>
    <row r="10028" spans="36:37" ht="14.25">
      <c r="AJ10028" s="287"/>
      <c r="AK10028" s="287"/>
    </row>
    <row r="10029" spans="36:37" ht="14.25">
      <c r="AJ10029" s="287"/>
      <c r="AK10029" s="287"/>
    </row>
    <row r="10030" spans="36:37" ht="14.25">
      <c r="AJ10030" s="287"/>
      <c r="AK10030" s="287"/>
    </row>
    <row r="10031" spans="36:37" ht="14.25">
      <c r="AJ10031" s="287"/>
      <c r="AK10031" s="287"/>
    </row>
    <row r="10032" spans="36:37" ht="14.25">
      <c r="AJ10032" s="287"/>
      <c r="AK10032" s="287"/>
    </row>
    <row r="10033" spans="36:37" ht="14.25">
      <c r="AJ10033" s="287"/>
      <c r="AK10033" s="287"/>
    </row>
    <row r="10034" spans="36:37" ht="14.25">
      <c r="AJ10034" s="287"/>
      <c r="AK10034" s="287"/>
    </row>
    <row r="10035" spans="36:37" ht="14.25">
      <c r="AJ10035" s="287"/>
      <c r="AK10035" s="287"/>
    </row>
    <row r="10036" spans="36:37" ht="14.25">
      <c r="AJ10036" s="287"/>
      <c r="AK10036" s="287"/>
    </row>
    <row r="10037" spans="36:37" ht="14.25">
      <c r="AJ10037" s="287"/>
      <c r="AK10037" s="287"/>
    </row>
    <row r="10038" spans="36:37" ht="14.25">
      <c r="AJ10038" s="287"/>
      <c r="AK10038" s="287"/>
    </row>
    <row r="10039" spans="36:37" ht="14.25">
      <c r="AJ10039" s="287"/>
      <c r="AK10039" s="287"/>
    </row>
    <row r="10040" spans="36:37" ht="14.25">
      <c r="AJ10040" s="287"/>
      <c r="AK10040" s="287"/>
    </row>
    <row r="10041" spans="36:37" ht="14.25">
      <c r="AJ10041" s="287"/>
      <c r="AK10041" s="287"/>
    </row>
    <row r="10042" spans="36:37" ht="14.25">
      <c r="AJ10042" s="287"/>
      <c r="AK10042" s="287"/>
    </row>
    <row r="10043" spans="36:37" ht="14.25">
      <c r="AJ10043" s="287"/>
      <c r="AK10043" s="287"/>
    </row>
    <row r="10044" spans="36:37" ht="14.25">
      <c r="AJ10044" s="287"/>
      <c r="AK10044" s="287"/>
    </row>
    <row r="10045" spans="36:37" ht="14.25">
      <c r="AJ10045" s="287"/>
      <c r="AK10045" s="287"/>
    </row>
    <row r="10046" spans="36:37" ht="14.25">
      <c r="AJ10046" s="287"/>
      <c r="AK10046" s="287"/>
    </row>
    <row r="10047" spans="36:37" ht="14.25">
      <c r="AJ10047" s="287"/>
      <c r="AK10047" s="287"/>
    </row>
    <row r="10048" spans="36:37" ht="14.25">
      <c r="AJ10048" s="287"/>
      <c r="AK10048" s="287"/>
    </row>
    <row r="10049" spans="36:37" ht="14.25">
      <c r="AJ10049" s="287"/>
      <c r="AK10049" s="287"/>
    </row>
    <row r="10050" spans="36:37" ht="14.25">
      <c r="AJ10050" s="287"/>
      <c r="AK10050" s="287"/>
    </row>
    <row r="10051" spans="36:37" ht="14.25">
      <c r="AJ10051" s="287"/>
      <c r="AK10051" s="287"/>
    </row>
    <row r="10052" spans="36:37" ht="14.25">
      <c r="AJ10052" s="287"/>
      <c r="AK10052" s="287"/>
    </row>
    <row r="10053" spans="36:37" ht="14.25">
      <c r="AJ10053" s="287"/>
      <c r="AK10053" s="287"/>
    </row>
    <row r="10054" spans="36:37" ht="14.25">
      <c r="AJ10054" s="287"/>
      <c r="AK10054" s="287"/>
    </row>
    <row r="10055" spans="36:37" ht="14.25">
      <c r="AJ10055" s="287"/>
      <c r="AK10055" s="287"/>
    </row>
    <row r="10056" spans="36:37" ht="14.25">
      <c r="AJ10056" s="287"/>
      <c r="AK10056" s="287"/>
    </row>
    <row r="10057" spans="36:37" ht="14.25">
      <c r="AJ10057" s="287"/>
      <c r="AK10057" s="287"/>
    </row>
    <row r="10058" spans="36:37" ht="14.25">
      <c r="AJ10058" s="287"/>
      <c r="AK10058" s="287"/>
    </row>
    <row r="10059" spans="36:37" ht="14.25">
      <c r="AJ10059" s="287"/>
      <c r="AK10059" s="287"/>
    </row>
    <row r="10060" spans="36:37" ht="14.25">
      <c r="AJ10060" s="287"/>
      <c r="AK10060" s="287"/>
    </row>
    <row r="10061" spans="36:37" ht="14.25">
      <c r="AJ10061" s="287"/>
      <c r="AK10061" s="287"/>
    </row>
    <row r="10062" spans="36:37" ht="14.25">
      <c r="AJ10062" s="287"/>
      <c r="AK10062" s="287"/>
    </row>
    <row r="10063" spans="36:37" ht="14.25">
      <c r="AJ10063" s="287"/>
      <c r="AK10063" s="287"/>
    </row>
    <row r="10064" spans="36:37" ht="14.25">
      <c r="AJ10064" s="287"/>
      <c r="AK10064" s="287"/>
    </row>
    <row r="10065" spans="36:37" ht="14.25">
      <c r="AJ10065" s="287"/>
      <c r="AK10065" s="287"/>
    </row>
    <row r="10066" spans="36:37" ht="14.25">
      <c r="AJ10066" s="287"/>
      <c r="AK10066" s="287"/>
    </row>
    <row r="10067" spans="36:37" ht="14.25">
      <c r="AJ10067" s="287"/>
      <c r="AK10067" s="287"/>
    </row>
    <row r="10068" spans="36:37" ht="14.25">
      <c r="AJ10068" s="287"/>
      <c r="AK10068" s="287"/>
    </row>
    <row r="10069" spans="36:37" ht="14.25">
      <c r="AJ10069" s="287"/>
      <c r="AK10069" s="287"/>
    </row>
    <row r="10070" spans="36:37" ht="14.25">
      <c r="AJ10070" s="287"/>
      <c r="AK10070" s="287"/>
    </row>
    <row r="10071" spans="36:37" ht="14.25">
      <c r="AJ10071" s="287"/>
      <c r="AK10071" s="287"/>
    </row>
    <row r="10072" spans="36:37" ht="14.25">
      <c r="AJ10072" s="287"/>
      <c r="AK10072" s="287"/>
    </row>
    <row r="10073" spans="36:37" ht="14.25">
      <c r="AJ10073" s="287"/>
      <c r="AK10073" s="287"/>
    </row>
    <row r="10074" spans="36:37" ht="14.25">
      <c r="AJ10074" s="287"/>
      <c r="AK10074" s="287"/>
    </row>
    <row r="10075" spans="36:37" ht="14.25">
      <c r="AJ10075" s="287"/>
      <c r="AK10075" s="287"/>
    </row>
    <row r="10076" spans="36:37" ht="14.25">
      <c r="AJ10076" s="287"/>
      <c r="AK10076" s="287"/>
    </row>
    <row r="10077" spans="36:37" ht="14.25">
      <c r="AJ10077" s="287"/>
      <c r="AK10077" s="287"/>
    </row>
    <row r="10078" spans="36:37" ht="14.25">
      <c r="AJ10078" s="287"/>
      <c r="AK10078" s="287"/>
    </row>
    <row r="10079" spans="36:37" ht="14.25">
      <c r="AJ10079" s="287"/>
      <c r="AK10079" s="287"/>
    </row>
    <row r="10080" spans="36:37" ht="14.25">
      <c r="AJ10080" s="287"/>
      <c r="AK10080" s="287"/>
    </row>
    <row r="10081" spans="36:37" ht="14.25">
      <c r="AJ10081" s="287"/>
      <c r="AK10081" s="287"/>
    </row>
    <row r="10082" spans="36:37" ht="14.25">
      <c r="AJ10082" s="287"/>
      <c r="AK10082" s="287"/>
    </row>
    <row r="10083" spans="36:37" ht="14.25">
      <c r="AJ10083" s="287"/>
      <c r="AK10083" s="287"/>
    </row>
    <row r="10084" spans="36:37" ht="14.25">
      <c r="AJ10084" s="287"/>
      <c r="AK10084" s="287"/>
    </row>
    <row r="10085" spans="36:37" ht="14.25">
      <c r="AJ10085" s="287"/>
      <c r="AK10085" s="287"/>
    </row>
    <row r="10086" spans="36:37" ht="14.25">
      <c r="AJ10086" s="287"/>
      <c r="AK10086" s="287"/>
    </row>
    <row r="10087" spans="36:37" ht="14.25">
      <c r="AJ10087" s="287"/>
      <c r="AK10087" s="287"/>
    </row>
    <row r="10088" spans="36:37" ht="14.25">
      <c r="AJ10088" s="287"/>
      <c r="AK10088" s="287"/>
    </row>
    <row r="10089" spans="36:37" ht="14.25">
      <c r="AJ10089" s="287"/>
      <c r="AK10089" s="287"/>
    </row>
    <row r="10090" spans="36:37" ht="14.25">
      <c r="AJ10090" s="287"/>
      <c r="AK10090" s="287"/>
    </row>
    <row r="10091" spans="36:37" ht="14.25">
      <c r="AJ10091" s="287"/>
      <c r="AK10091" s="287"/>
    </row>
    <row r="10092" spans="36:37" ht="14.25">
      <c r="AJ10092" s="287"/>
      <c r="AK10092" s="287"/>
    </row>
    <row r="10093" spans="36:37" ht="14.25">
      <c r="AJ10093" s="287"/>
      <c r="AK10093" s="287"/>
    </row>
    <row r="10094" spans="36:37" ht="14.25">
      <c r="AJ10094" s="287"/>
      <c r="AK10094" s="287"/>
    </row>
    <row r="10095" spans="36:37" ht="14.25">
      <c r="AJ10095" s="287"/>
      <c r="AK10095" s="287"/>
    </row>
    <row r="10096" spans="36:37" ht="14.25">
      <c r="AJ10096" s="287"/>
      <c r="AK10096" s="287"/>
    </row>
    <row r="10097" spans="36:37" ht="14.25">
      <c r="AJ10097" s="287"/>
      <c r="AK10097" s="287"/>
    </row>
    <row r="10098" spans="36:37" ht="14.25">
      <c r="AJ10098" s="287"/>
      <c r="AK10098" s="287"/>
    </row>
    <row r="10099" spans="36:37" ht="14.25">
      <c r="AJ10099" s="287"/>
      <c r="AK10099" s="287"/>
    </row>
    <row r="10100" spans="36:37" ht="14.25">
      <c r="AJ10100" s="287"/>
      <c r="AK10100" s="287"/>
    </row>
    <row r="10101" spans="36:37" ht="14.25">
      <c r="AJ10101" s="287"/>
      <c r="AK10101" s="287"/>
    </row>
    <row r="10102" spans="36:37" ht="14.25">
      <c r="AJ10102" s="287"/>
      <c r="AK10102" s="287"/>
    </row>
    <row r="10103" spans="36:37" ht="14.25">
      <c r="AJ10103" s="287"/>
      <c r="AK10103" s="287"/>
    </row>
    <row r="10104" spans="36:37" ht="14.25">
      <c r="AJ10104" s="287"/>
      <c r="AK10104" s="287"/>
    </row>
    <row r="10105" spans="36:37" ht="14.25">
      <c r="AJ10105" s="287"/>
      <c r="AK10105" s="287"/>
    </row>
    <row r="10106" spans="36:37" ht="14.25">
      <c r="AJ10106" s="287"/>
      <c r="AK10106" s="287"/>
    </row>
    <row r="10107" spans="36:37" ht="14.25">
      <c r="AJ10107" s="287"/>
      <c r="AK10107" s="287"/>
    </row>
    <row r="10108" spans="36:37" ht="14.25">
      <c r="AJ10108" s="287"/>
      <c r="AK10108" s="287"/>
    </row>
    <row r="10109" spans="36:37" ht="14.25">
      <c r="AJ10109" s="287"/>
      <c r="AK10109" s="287"/>
    </row>
    <row r="10110" spans="36:37" ht="14.25">
      <c r="AJ10110" s="287"/>
      <c r="AK10110" s="287"/>
    </row>
    <row r="10111" spans="36:37" ht="14.25">
      <c r="AJ10111" s="287"/>
      <c r="AK10111" s="287"/>
    </row>
    <row r="10112" spans="36:37" ht="14.25">
      <c r="AJ10112" s="287"/>
      <c r="AK10112" s="287"/>
    </row>
    <row r="10113" spans="36:37" ht="14.25">
      <c r="AJ10113" s="287"/>
      <c r="AK10113" s="287"/>
    </row>
    <row r="10114" spans="36:37" ht="14.25">
      <c r="AJ10114" s="287"/>
      <c r="AK10114" s="287"/>
    </row>
    <row r="10115" spans="36:37" ht="14.25">
      <c r="AJ10115" s="287"/>
      <c r="AK10115" s="287"/>
    </row>
    <row r="10116" spans="36:37" ht="14.25">
      <c r="AJ10116" s="287"/>
      <c r="AK10116" s="287"/>
    </row>
    <row r="10117" spans="36:37" ht="14.25">
      <c r="AJ10117" s="287"/>
      <c r="AK10117" s="287"/>
    </row>
    <row r="10118" spans="36:37" ht="14.25">
      <c r="AJ10118" s="287"/>
      <c r="AK10118" s="287"/>
    </row>
    <row r="10119" spans="36:37" ht="14.25">
      <c r="AJ10119" s="287"/>
      <c r="AK10119" s="287"/>
    </row>
    <row r="10120" spans="36:37" ht="14.25">
      <c r="AJ10120" s="287"/>
      <c r="AK10120" s="287"/>
    </row>
    <row r="10121" spans="36:37" ht="14.25">
      <c r="AJ10121" s="287"/>
      <c r="AK10121" s="287"/>
    </row>
    <row r="10122" spans="36:37" ht="14.25">
      <c r="AJ10122" s="287"/>
      <c r="AK10122" s="287"/>
    </row>
    <row r="10123" spans="36:37" ht="14.25">
      <c r="AJ10123" s="287"/>
      <c r="AK10123" s="287"/>
    </row>
    <row r="10124" spans="36:37" ht="14.25">
      <c r="AJ10124" s="287"/>
      <c r="AK10124" s="287"/>
    </row>
    <row r="10125" spans="36:37" ht="14.25">
      <c r="AJ10125" s="287"/>
      <c r="AK10125" s="287"/>
    </row>
    <row r="10126" spans="36:37" ht="14.25">
      <c r="AJ10126" s="287"/>
      <c r="AK10126" s="287"/>
    </row>
    <row r="10127" spans="36:37" ht="14.25">
      <c r="AJ10127" s="287"/>
      <c r="AK10127" s="287"/>
    </row>
    <row r="10128" spans="36:37" ht="14.25">
      <c r="AJ10128" s="287"/>
      <c r="AK10128" s="287"/>
    </row>
    <row r="10129" spans="36:37" ht="14.25">
      <c r="AJ10129" s="287"/>
      <c r="AK10129" s="287"/>
    </row>
    <row r="10130" spans="36:37" ht="14.25">
      <c r="AJ10130" s="287"/>
      <c r="AK10130" s="287"/>
    </row>
    <row r="10131" spans="36:37" ht="14.25">
      <c r="AJ10131" s="287"/>
      <c r="AK10131" s="287"/>
    </row>
    <row r="10132" spans="36:37" ht="14.25">
      <c r="AJ10132" s="287"/>
      <c r="AK10132" s="287"/>
    </row>
    <row r="10133" spans="36:37" ht="14.25">
      <c r="AJ10133" s="287"/>
      <c r="AK10133" s="287"/>
    </row>
    <row r="10134" spans="36:37" ht="14.25">
      <c r="AJ10134" s="287"/>
      <c r="AK10134" s="287"/>
    </row>
    <row r="10135" spans="36:37" ht="14.25">
      <c r="AJ10135" s="287"/>
      <c r="AK10135" s="287"/>
    </row>
    <row r="10136" spans="36:37" ht="14.25">
      <c r="AJ10136" s="287"/>
      <c r="AK10136" s="287"/>
    </row>
    <row r="10137" spans="36:37" ht="14.25">
      <c r="AJ10137" s="287"/>
      <c r="AK10137" s="287"/>
    </row>
    <row r="10138" spans="36:37" ht="14.25">
      <c r="AJ10138" s="287"/>
      <c r="AK10138" s="287"/>
    </row>
    <row r="10139" spans="36:37" ht="14.25">
      <c r="AJ10139" s="287"/>
      <c r="AK10139" s="287"/>
    </row>
    <row r="10140" spans="36:37" ht="14.25">
      <c r="AJ10140" s="287"/>
      <c r="AK10140" s="287"/>
    </row>
    <row r="10141" spans="36:37" ht="14.25">
      <c r="AJ10141" s="287"/>
      <c r="AK10141" s="287"/>
    </row>
    <row r="10142" spans="36:37" ht="14.25">
      <c r="AJ10142" s="287"/>
      <c r="AK10142" s="287"/>
    </row>
    <row r="10143" spans="36:37" ht="14.25">
      <c r="AJ10143" s="287"/>
      <c r="AK10143" s="287"/>
    </row>
    <row r="10144" spans="36:37" ht="14.25">
      <c r="AJ10144" s="287"/>
      <c r="AK10144" s="287"/>
    </row>
    <row r="10145" spans="36:37" ht="14.25">
      <c r="AJ10145" s="287"/>
      <c r="AK10145" s="287"/>
    </row>
    <row r="10146" spans="36:37" ht="14.25">
      <c r="AJ10146" s="287"/>
      <c r="AK10146" s="287"/>
    </row>
    <row r="10147" spans="36:37" ht="14.25">
      <c r="AJ10147" s="287"/>
      <c r="AK10147" s="287"/>
    </row>
    <row r="10148" spans="36:37" ht="14.25">
      <c r="AJ10148" s="287"/>
      <c r="AK10148" s="287"/>
    </row>
    <row r="10149" spans="36:37" ht="14.25">
      <c r="AJ10149" s="287"/>
      <c r="AK10149" s="287"/>
    </row>
    <row r="10150" spans="36:37" ht="14.25">
      <c r="AJ10150" s="287"/>
      <c r="AK10150" s="287"/>
    </row>
    <row r="10151" spans="36:37" ht="14.25">
      <c r="AJ10151" s="287"/>
      <c r="AK10151" s="287"/>
    </row>
    <row r="10152" spans="36:37" ht="14.25">
      <c r="AJ10152" s="287"/>
      <c r="AK10152" s="287"/>
    </row>
    <row r="10153" spans="36:37" ht="14.25">
      <c r="AJ10153" s="287"/>
      <c r="AK10153" s="287"/>
    </row>
    <row r="10154" spans="36:37" ht="14.25">
      <c r="AJ10154" s="287"/>
      <c r="AK10154" s="287"/>
    </row>
    <row r="10155" spans="36:37" ht="14.25">
      <c r="AJ10155" s="287"/>
      <c r="AK10155" s="287"/>
    </row>
    <row r="10156" spans="36:37" ht="14.25">
      <c r="AJ10156" s="287"/>
      <c r="AK10156" s="287"/>
    </row>
    <row r="10157" spans="36:37" ht="14.25">
      <c r="AJ10157" s="287"/>
      <c r="AK10157" s="287"/>
    </row>
    <row r="10158" spans="36:37" ht="14.25">
      <c r="AJ10158" s="287"/>
      <c r="AK10158" s="287"/>
    </row>
    <row r="10159" spans="36:37" ht="14.25">
      <c r="AJ10159" s="287"/>
      <c r="AK10159" s="287"/>
    </row>
    <row r="10160" spans="36:37" ht="14.25">
      <c r="AJ10160" s="287"/>
      <c r="AK10160" s="287"/>
    </row>
    <row r="10161" spans="36:37" ht="14.25">
      <c r="AJ10161" s="287"/>
      <c r="AK10161" s="287"/>
    </row>
    <row r="10162" spans="36:37" ht="14.25">
      <c r="AJ10162" s="287"/>
      <c r="AK10162" s="287"/>
    </row>
    <row r="10163" spans="36:37" ht="14.25">
      <c r="AJ10163" s="287"/>
      <c r="AK10163" s="287"/>
    </row>
    <row r="10164" spans="36:37" ht="14.25">
      <c r="AJ10164" s="287"/>
      <c r="AK10164" s="287"/>
    </row>
    <row r="10165" spans="36:37" ht="14.25">
      <c r="AJ10165" s="287"/>
      <c r="AK10165" s="287"/>
    </row>
    <row r="10166" spans="36:37" ht="14.25">
      <c r="AJ10166" s="287"/>
      <c r="AK10166" s="287"/>
    </row>
    <row r="10167" spans="36:37" ht="14.25">
      <c r="AJ10167" s="287"/>
      <c r="AK10167" s="287"/>
    </row>
    <row r="10168" spans="36:37" ht="14.25">
      <c r="AJ10168" s="287"/>
      <c r="AK10168" s="287"/>
    </row>
    <row r="10169" spans="36:37" ht="14.25">
      <c r="AJ10169" s="287"/>
      <c r="AK10169" s="287"/>
    </row>
    <row r="10170" spans="36:37" ht="14.25">
      <c r="AJ10170" s="287"/>
      <c r="AK10170" s="287"/>
    </row>
    <row r="10171" spans="36:37" ht="14.25">
      <c r="AJ10171" s="287"/>
      <c r="AK10171" s="287"/>
    </row>
    <row r="10172" spans="36:37" ht="14.25">
      <c r="AJ10172" s="287"/>
      <c r="AK10172" s="287"/>
    </row>
    <row r="10173" spans="36:37" ht="14.25">
      <c r="AJ10173" s="287"/>
      <c r="AK10173" s="287"/>
    </row>
    <row r="10174" spans="36:37" ht="14.25">
      <c r="AJ10174" s="287"/>
      <c r="AK10174" s="287"/>
    </row>
    <row r="10175" spans="36:37" ht="14.25">
      <c r="AJ10175" s="287"/>
      <c r="AK10175" s="287"/>
    </row>
    <row r="10176" spans="36:37" ht="14.25">
      <c r="AJ10176" s="287"/>
      <c r="AK10176" s="287"/>
    </row>
    <row r="10177" spans="36:37" ht="14.25">
      <c r="AJ10177" s="287"/>
      <c r="AK10177" s="287"/>
    </row>
    <row r="10178" spans="36:37" ht="14.25">
      <c r="AJ10178" s="287"/>
      <c r="AK10178" s="287"/>
    </row>
    <row r="10179" spans="36:37" ht="14.25">
      <c r="AJ10179" s="287"/>
      <c r="AK10179" s="287"/>
    </row>
    <row r="10180" spans="36:37" ht="14.25">
      <c r="AJ10180" s="287"/>
      <c r="AK10180" s="287"/>
    </row>
    <row r="10181" spans="36:37" ht="14.25">
      <c r="AJ10181" s="287"/>
      <c r="AK10181" s="287"/>
    </row>
    <row r="10182" spans="36:37" ht="14.25">
      <c r="AJ10182" s="287"/>
      <c r="AK10182" s="287"/>
    </row>
    <row r="10183" spans="36:37" ht="14.25">
      <c r="AJ10183" s="287"/>
      <c r="AK10183" s="287"/>
    </row>
    <row r="10184" spans="36:37" ht="14.25">
      <c r="AJ10184" s="287"/>
      <c r="AK10184" s="287"/>
    </row>
    <row r="10185" spans="36:37" ht="14.25">
      <c r="AJ10185" s="287"/>
      <c r="AK10185" s="287"/>
    </row>
    <row r="10186" spans="36:37" ht="14.25">
      <c r="AJ10186" s="287"/>
      <c r="AK10186" s="287"/>
    </row>
    <row r="10187" spans="36:37" ht="14.25">
      <c r="AJ10187" s="287"/>
      <c r="AK10187" s="287"/>
    </row>
    <row r="10188" spans="36:37" ht="14.25">
      <c r="AJ10188" s="287"/>
      <c r="AK10188" s="287"/>
    </row>
    <row r="10189" spans="36:37" ht="14.25">
      <c r="AJ10189" s="287"/>
      <c r="AK10189" s="287"/>
    </row>
    <row r="10190" spans="36:37" ht="14.25">
      <c r="AJ10190" s="287"/>
      <c r="AK10190" s="287"/>
    </row>
    <row r="10191" spans="36:37" ht="14.25">
      <c r="AJ10191" s="287"/>
      <c r="AK10191" s="287"/>
    </row>
    <row r="10192" spans="36:37" ht="14.25">
      <c r="AJ10192" s="287"/>
      <c r="AK10192" s="287"/>
    </row>
    <row r="10193" spans="36:37" ht="14.25">
      <c r="AJ10193" s="287"/>
      <c r="AK10193" s="287"/>
    </row>
    <row r="10194" spans="36:37" ht="14.25">
      <c r="AJ10194" s="287"/>
      <c r="AK10194" s="287"/>
    </row>
    <row r="10195" spans="36:37" ht="14.25">
      <c r="AJ10195" s="287"/>
      <c r="AK10195" s="287"/>
    </row>
    <row r="10196" spans="36:37" ht="14.25">
      <c r="AJ10196" s="287"/>
      <c r="AK10196" s="287"/>
    </row>
    <row r="10197" spans="36:37" ht="14.25">
      <c r="AJ10197" s="287"/>
      <c r="AK10197" s="287"/>
    </row>
    <row r="10198" spans="36:37" ht="14.25">
      <c r="AJ10198" s="287"/>
      <c r="AK10198" s="287"/>
    </row>
    <row r="10199" spans="36:37" ht="14.25">
      <c r="AJ10199" s="287"/>
      <c r="AK10199" s="287"/>
    </row>
    <row r="10200" spans="36:37" ht="14.25">
      <c r="AJ10200" s="287"/>
      <c r="AK10200" s="287"/>
    </row>
    <row r="10201" spans="36:37" ht="14.25">
      <c r="AJ10201" s="287"/>
      <c r="AK10201" s="287"/>
    </row>
    <row r="10202" spans="36:37" ht="14.25">
      <c r="AJ10202" s="287"/>
      <c r="AK10202" s="287"/>
    </row>
    <row r="10203" spans="36:37" ht="14.25">
      <c r="AJ10203" s="287"/>
      <c r="AK10203" s="287"/>
    </row>
    <row r="10204" spans="36:37" ht="14.25">
      <c r="AJ10204" s="287"/>
      <c r="AK10204" s="287"/>
    </row>
    <row r="10205" spans="36:37" ht="14.25">
      <c r="AJ10205" s="287"/>
      <c r="AK10205" s="287"/>
    </row>
    <row r="10206" spans="36:37" ht="14.25">
      <c r="AJ10206" s="287"/>
      <c r="AK10206" s="287"/>
    </row>
    <row r="10207" spans="36:37" ht="14.25">
      <c r="AJ10207" s="287"/>
      <c r="AK10207" s="287"/>
    </row>
    <row r="10208" spans="36:37" ht="14.25">
      <c r="AJ10208" s="287"/>
      <c r="AK10208" s="287"/>
    </row>
    <row r="10209" spans="36:37" ht="14.25">
      <c r="AJ10209" s="287"/>
      <c r="AK10209" s="287"/>
    </row>
    <row r="10210" spans="36:37" ht="14.25">
      <c r="AJ10210" s="287"/>
      <c r="AK10210" s="287"/>
    </row>
    <row r="10211" spans="36:37" ht="14.25">
      <c r="AJ10211" s="287"/>
      <c r="AK10211" s="287"/>
    </row>
    <row r="10212" spans="36:37" ht="14.25">
      <c r="AJ10212" s="287"/>
      <c r="AK10212" s="287"/>
    </row>
    <row r="10213" spans="36:37" ht="14.25">
      <c r="AJ10213" s="287"/>
      <c r="AK10213" s="287"/>
    </row>
    <row r="10214" spans="36:37" ht="14.25">
      <c r="AJ10214" s="287"/>
      <c r="AK10214" s="287"/>
    </row>
    <row r="10215" spans="36:37" ht="14.25">
      <c r="AJ10215" s="287"/>
      <c r="AK10215" s="287"/>
    </row>
    <row r="10216" spans="36:37" ht="14.25">
      <c r="AJ10216" s="287"/>
      <c r="AK10216" s="287"/>
    </row>
    <row r="10217" spans="36:37" ht="14.25">
      <c r="AJ10217" s="287"/>
      <c r="AK10217" s="287"/>
    </row>
    <row r="10218" spans="36:37" ht="14.25">
      <c r="AJ10218" s="287"/>
      <c r="AK10218" s="287"/>
    </row>
    <row r="10219" spans="36:37" ht="14.25">
      <c r="AJ10219" s="287"/>
      <c r="AK10219" s="287"/>
    </row>
    <row r="10220" spans="36:37" ht="14.25">
      <c r="AJ10220" s="287"/>
      <c r="AK10220" s="287"/>
    </row>
    <row r="10221" spans="36:37" ht="14.25">
      <c r="AJ10221" s="287"/>
      <c r="AK10221" s="287"/>
    </row>
    <row r="10222" spans="36:37" ht="14.25">
      <c r="AJ10222" s="287"/>
      <c r="AK10222" s="287"/>
    </row>
    <row r="10223" spans="36:37" ht="14.25">
      <c r="AJ10223" s="287"/>
      <c r="AK10223" s="287"/>
    </row>
    <row r="10224" spans="36:37" ht="14.25">
      <c r="AJ10224" s="287"/>
      <c r="AK10224" s="287"/>
    </row>
    <row r="10225" spans="36:37" ht="14.25">
      <c r="AJ10225" s="287"/>
      <c r="AK10225" s="287"/>
    </row>
    <row r="10226" spans="36:37" ht="14.25">
      <c r="AJ10226" s="287"/>
      <c r="AK10226" s="287"/>
    </row>
    <row r="10227" spans="36:37" ht="14.25">
      <c r="AJ10227" s="287"/>
      <c r="AK10227" s="287"/>
    </row>
    <row r="10228" spans="36:37" ht="14.25">
      <c r="AJ10228" s="287"/>
      <c r="AK10228" s="287"/>
    </row>
    <row r="10229" spans="36:37" ht="14.25">
      <c r="AJ10229" s="287"/>
      <c r="AK10229" s="287"/>
    </row>
    <row r="10230" spans="36:37" ht="14.25">
      <c r="AJ10230" s="287"/>
      <c r="AK10230" s="287"/>
    </row>
    <row r="10231" spans="36:37" ht="14.25">
      <c r="AJ10231" s="287"/>
      <c r="AK10231" s="287"/>
    </row>
    <row r="10232" spans="36:37" ht="14.25">
      <c r="AJ10232" s="287"/>
      <c r="AK10232" s="287"/>
    </row>
    <row r="10233" spans="36:37" ht="14.25">
      <c r="AJ10233" s="287"/>
      <c r="AK10233" s="287"/>
    </row>
    <row r="10234" spans="36:37" ht="14.25">
      <c r="AJ10234" s="287"/>
      <c r="AK10234" s="287"/>
    </row>
    <row r="10235" spans="36:37" ht="14.25">
      <c r="AJ10235" s="287"/>
      <c r="AK10235" s="287"/>
    </row>
    <row r="10236" spans="36:37" ht="14.25">
      <c r="AJ10236" s="287"/>
      <c r="AK10236" s="287"/>
    </row>
    <row r="10237" spans="36:37" ht="14.25">
      <c r="AJ10237" s="287"/>
      <c r="AK10237" s="287"/>
    </row>
    <row r="10238" spans="36:37" ht="14.25">
      <c r="AJ10238" s="287"/>
      <c r="AK10238" s="287"/>
    </row>
    <row r="10239" spans="36:37" ht="14.25">
      <c r="AJ10239" s="287"/>
      <c r="AK10239" s="287"/>
    </row>
    <row r="10240" spans="36:37" ht="14.25">
      <c r="AJ10240" s="287"/>
      <c r="AK10240" s="287"/>
    </row>
    <row r="10241" spans="36:37" ht="14.25">
      <c r="AJ10241" s="287"/>
      <c r="AK10241" s="287"/>
    </row>
    <row r="10242" spans="36:37" ht="14.25">
      <c r="AJ10242" s="287"/>
      <c r="AK10242" s="287"/>
    </row>
    <row r="10243" spans="36:37" ht="14.25">
      <c r="AJ10243" s="287"/>
      <c r="AK10243" s="287"/>
    </row>
    <row r="10244" spans="36:37" ht="14.25">
      <c r="AJ10244" s="287"/>
      <c r="AK10244" s="287"/>
    </row>
    <row r="10245" spans="36:37" ht="14.25">
      <c r="AJ10245" s="287"/>
      <c r="AK10245" s="287"/>
    </row>
    <row r="10246" spans="36:37" ht="14.25">
      <c r="AJ10246" s="287"/>
      <c r="AK10246" s="287"/>
    </row>
    <row r="10247" spans="36:37" ht="14.25">
      <c r="AJ10247" s="287"/>
      <c r="AK10247" s="287"/>
    </row>
    <row r="10248" spans="36:37" ht="14.25">
      <c r="AJ10248" s="287"/>
      <c r="AK10248" s="287"/>
    </row>
    <row r="10249" spans="36:37" ht="14.25">
      <c r="AJ10249" s="287"/>
      <c r="AK10249" s="287"/>
    </row>
    <row r="10250" spans="36:37" ht="14.25">
      <c r="AJ10250" s="287"/>
      <c r="AK10250" s="287"/>
    </row>
    <row r="10251" spans="36:37" ht="14.25">
      <c r="AJ10251" s="287"/>
      <c r="AK10251" s="287"/>
    </row>
    <row r="10252" spans="36:37" ht="14.25">
      <c r="AJ10252" s="287"/>
      <c r="AK10252" s="287"/>
    </row>
    <row r="10253" spans="36:37" ht="14.25">
      <c r="AJ10253" s="287"/>
      <c r="AK10253" s="287"/>
    </row>
    <row r="10254" spans="36:37" ht="14.25">
      <c r="AJ10254" s="287"/>
      <c r="AK10254" s="287"/>
    </row>
    <row r="10255" spans="36:37" ht="14.25">
      <c r="AJ10255" s="287"/>
      <c r="AK10255" s="287"/>
    </row>
    <row r="10256" spans="36:37" ht="14.25">
      <c r="AJ10256" s="287"/>
      <c r="AK10256" s="287"/>
    </row>
    <row r="10257" spans="36:37" ht="14.25">
      <c r="AJ10257" s="287"/>
      <c r="AK10257" s="287"/>
    </row>
    <row r="10258" spans="36:37" ht="14.25">
      <c r="AJ10258" s="287"/>
      <c r="AK10258" s="287"/>
    </row>
    <row r="10259" spans="36:37" ht="14.25">
      <c r="AJ10259" s="287"/>
      <c r="AK10259" s="287"/>
    </row>
    <row r="10260" spans="36:37" ht="14.25">
      <c r="AJ10260" s="287"/>
      <c r="AK10260" s="287"/>
    </row>
    <row r="10261" spans="36:37" ht="14.25">
      <c r="AJ10261" s="287"/>
      <c r="AK10261" s="287"/>
    </row>
    <row r="10262" spans="36:37" ht="14.25">
      <c r="AJ10262" s="287"/>
      <c r="AK10262" s="287"/>
    </row>
    <row r="10263" spans="36:37" ht="14.25">
      <c r="AJ10263" s="287"/>
      <c r="AK10263" s="287"/>
    </row>
    <row r="10264" spans="36:37" ht="14.25">
      <c r="AJ10264" s="287"/>
      <c r="AK10264" s="287"/>
    </row>
    <row r="10265" spans="36:37" ht="14.25">
      <c r="AJ10265" s="287"/>
      <c r="AK10265" s="287"/>
    </row>
    <row r="10266" spans="36:37" ht="14.25">
      <c r="AJ10266" s="287"/>
      <c r="AK10266" s="287"/>
    </row>
    <row r="10267" spans="36:37" ht="14.25">
      <c r="AJ10267" s="287"/>
      <c r="AK10267" s="287"/>
    </row>
    <row r="10268" spans="36:37" ht="14.25">
      <c r="AJ10268" s="287"/>
      <c r="AK10268" s="287"/>
    </row>
    <row r="10269" spans="36:37" ht="14.25">
      <c r="AJ10269" s="287"/>
      <c r="AK10269" s="287"/>
    </row>
    <row r="10270" spans="36:37" ht="14.25">
      <c r="AJ10270" s="287"/>
      <c r="AK10270" s="287"/>
    </row>
    <row r="10271" spans="36:37" ht="14.25">
      <c r="AJ10271" s="287"/>
      <c r="AK10271" s="287"/>
    </row>
    <row r="10272" spans="36:37" ht="14.25">
      <c r="AJ10272" s="287"/>
      <c r="AK10272" s="287"/>
    </row>
    <row r="10273" spans="36:37" ht="14.25">
      <c r="AJ10273" s="287"/>
      <c r="AK10273" s="287"/>
    </row>
    <row r="10274" spans="36:37" ht="14.25">
      <c r="AJ10274" s="287"/>
      <c r="AK10274" s="287"/>
    </row>
    <row r="10275" spans="36:37" ht="14.25">
      <c r="AJ10275" s="287"/>
      <c r="AK10275" s="287"/>
    </row>
    <row r="10276" spans="36:37" ht="14.25">
      <c r="AJ10276" s="287"/>
      <c r="AK10276" s="287"/>
    </row>
    <row r="10277" spans="36:37" ht="14.25">
      <c r="AJ10277" s="287"/>
      <c r="AK10277" s="287"/>
    </row>
    <row r="10278" spans="36:37" ht="14.25">
      <c r="AJ10278" s="287"/>
      <c r="AK10278" s="287"/>
    </row>
    <row r="10279" spans="36:37" ht="14.25">
      <c r="AJ10279" s="287"/>
      <c r="AK10279" s="287"/>
    </row>
    <row r="10280" spans="36:37" ht="14.25">
      <c r="AJ10280" s="287"/>
      <c r="AK10280" s="287"/>
    </row>
    <row r="10281" spans="36:37" ht="14.25">
      <c r="AJ10281" s="287"/>
      <c r="AK10281" s="287"/>
    </row>
    <row r="10282" spans="36:37" ht="14.25">
      <c r="AJ10282" s="287"/>
      <c r="AK10282" s="287"/>
    </row>
    <row r="10283" spans="36:37" ht="14.25">
      <c r="AJ10283" s="287"/>
      <c r="AK10283" s="287"/>
    </row>
    <row r="10284" spans="36:37" ht="14.25">
      <c r="AJ10284" s="287"/>
      <c r="AK10284" s="287"/>
    </row>
    <row r="10285" spans="36:37" ht="14.25">
      <c r="AJ10285" s="287"/>
      <c r="AK10285" s="287"/>
    </row>
    <row r="10286" spans="36:37" ht="14.25">
      <c r="AJ10286" s="287"/>
      <c r="AK10286" s="287"/>
    </row>
    <row r="10287" spans="36:37" ht="14.25">
      <c r="AJ10287" s="287"/>
      <c r="AK10287" s="287"/>
    </row>
    <row r="10288" spans="36:37" ht="14.25">
      <c r="AJ10288" s="287"/>
      <c r="AK10288" s="287"/>
    </row>
    <row r="10289" spans="36:37" ht="14.25">
      <c r="AJ10289" s="287"/>
      <c r="AK10289" s="287"/>
    </row>
    <row r="10290" spans="36:37" ht="14.25">
      <c r="AJ10290" s="287"/>
      <c r="AK10290" s="287"/>
    </row>
    <row r="10291" spans="36:37" ht="14.25">
      <c r="AJ10291" s="287"/>
      <c r="AK10291" s="287"/>
    </row>
    <row r="10292" spans="36:37" ht="14.25">
      <c r="AJ10292" s="287"/>
      <c r="AK10292" s="287"/>
    </row>
    <row r="10293" spans="36:37" ht="14.25">
      <c r="AJ10293" s="287"/>
      <c r="AK10293" s="287"/>
    </row>
    <row r="10294" spans="36:37" ht="14.25">
      <c r="AJ10294" s="287"/>
      <c r="AK10294" s="287"/>
    </row>
    <row r="10295" spans="36:37" ht="14.25">
      <c r="AJ10295" s="287"/>
      <c r="AK10295" s="287"/>
    </row>
    <row r="10296" spans="36:37" ht="14.25">
      <c r="AJ10296" s="287"/>
      <c r="AK10296" s="287"/>
    </row>
    <row r="10297" spans="36:37" ht="14.25">
      <c r="AJ10297" s="287"/>
      <c r="AK10297" s="287"/>
    </row>
    <row r="10298" spans="36:37" ht="14.25">
      <c r="AJ10298" s="287"/>
      <c r="AK10298" s="287"/>
    </row>
    <row r="10299" spans="36:37" ht="14.25">
      <c r="AJ10299" s="287"/>
      <c r="AK10299" s="287"/>
    </row>
    <row r="10300" spans="36:37" ht="14.25">
      <c r="AJ10300" s="287"/>
      <c r="AK10300" s="287"/>
    </row>
    <row r="10301" spans="36:37" ht="14.25">
      <c r="AJ10301" s="287"/>
      <c r="AK10301" s="287"/>
    </row>
    <row r="10302" spans="36:37" ht="14.25">
      <c r="AJ10302" s="287"/>
      <c r="AK10302" s="287"/>
    </row>
    <row r="10303" spans="36:37" ht="14.25">
      <c r="AJ10303" s="287"/>
      <c r="AK10303" s="287"/>
    </row>
    <row r="10304" spans="36:37" ht="14.25">
      <c r="AJ10304" s="287"/>
      <c r="AK10304" s="287"/>
    </row>
    <row r="10305" spans="36:37" ht="14.25">
      <c r="AJ10305" s="287"/>
      <c r="AK10305" s="287"/>
    </row>
    <row r="10306" spans="36:37" ht="14.25">
      <c r="AJ10306" s="287"/>
      <c r="AK10306" s="287"/>
    </row>
    <row r="10307" spans="36:37" ht="14.25">
      <c r="AJ10307" s="287"/>
      <c r="AK10307" s="287"/>
    </row>
    <row r="10308" spans="36:37" ht="14.25">
      <c r="AJ10308" s="287"/>
      <c r="AK10308" s="287"/>
    </row>
    <row r="10309" spans="36:37" ht="14.25">
      <c r="AJ10309" s="287"/>
      <c r="AK10309" s="287"/>
    </row>
    <row r="10310" spans="36:37" ht="14.25">
      <c r="AJ10310" s="287"/>
      <c r="AK10310" s="287"/>
    </row>
    <row r="10311" spans="36:37" ht="14.25">
      <c r="AJ10311" s="287"/>
      <c r="AK10311" s="287"/>
    </row>
    <row r="10312" spans="36:37" ht="14.25">
      <c r="AJ10312" s="287"/>
      <c r="AK10312" s="287"/>
    </row>
    <row r="10313" spans="36:37" ht="14.25">
      <c r="AJ10313" s="287"/>
      <c r="AK10313" s="287"/>
    </row>
    <row r="10314" spans="36:37" ht="14.25">
      <c r="AJ10314" s="287"/>
      <c r="AK10314" s="287"/>
    </row>
    <row r="10315" spans="36:37" ht="14.25">
      <c r="AJ10315" s="287"/>
      <c r="AK10315" s="287"/>
    </row>
    <row r="10316" spans="36:37" ht="14.25">
      <c r="AJ10316" s="287"/>
      <c r="AK10316" s="287"/>
    </row>
    <row r="10317" spans="36:37" ht="14.25">
      <c r="AJ10317" s="287"/>
      <c r="AK10317" s="287"/>
    </row>
    <row r="10318" spans="36:37" ht="14.25">
      <c r="AJ10318" s="287"/>
      <c r="AK10318" s="287"/>
    </row>
    <row r="10319" spans="36:37" ht="14.25">
      <c r="AJ10319" s="287"/>
      <c r="AK10319" s="287"/>
    </row>
    <row r="10320" spans="36:37" ht="14.25">
      <c r="AJ10320" s="287"/>
      <c r="AK10320" s="287"/>
    </row>
    <row r="10321" spans="36:37" ht="14.25">
      <c r="AJ10321" s="287"/>
      <c r="AK10321" s="287"/>
    </row>
    <row r="10322" spans="36:37" ht="14.25">
      <c r="AJ10322" s="287"/>
      <c r="AK10322" s="287"/>
    </row>
    <row r="10323" spans="36:37" ht="14.25">
      <c r="AJ10323" s="287"/>
      <c r="AK10323" s="287"/>
    </row>
    <row r="10324" spans="36:37" ht="14.25">
      <c r="AJ10324" s="287"/>
      <c r="AK10324" s="287"/>
    </row>
    <row r="10325" spans="36:37" ht="14.25">
      <c r="AJ10325" s="287"/>
      <c r="AK10325" s="287"/>
    </row>
    <row r="10326" spans="36:37" ht="14.25">
      <c r="AJ10326" s="287"/>
      <c r="AK10326" s="287"/>
    </row>
    <row r="10327" spans="36:37" ht="14.25">
      <c r="AJ10327" s="287"/>
      <c r="AK10327" s="287"/>
    </row>
    <row r="10328" spans="36:37" ht="14.25">
      <c r="AJ10328" s="287"/>
      <c r="AK10328" s="287"/>
    </row>
    <row r="10329" spans="36:37" ht="14.25">
      <c r="AJ10329" s="287"/>
      <c r="AK10329" s="287"/>
    </row>
    <row r="10330" spans="36:37" ht="14.25">
      <c r="AJ10330" s="287"/>
      <c r="AK10330" s="287"/>
    </row>
    <row r="10331" spans="36:37" ht="14.25">
      <c r="AJ10331" s="287"/>
      <c r="AK10331" s="287"/>
    </row>
    <row r="10332" spans="36:37" ht="14.25">
      <c r="AJ10332" s="287"/>
      <c r="AK10332" s="287"/>
    </row>
    <row r="10333" spans="36:37" ht="14.25">
      <c r="AJ10333" s="287"/>
      <c r="AK10333" s="287"/>
    </row>
    <row r="10334" spans="36:37" ht="14.25">
      <c r="AJ10334" s="287"/>
      <c r="AK10334" s="287"/>
    </row>
    <row r="10335" spans="36:37" ht="14.25">
      <c r="AJ10335" s="287"/>
      <c r="AK10335" s="287"/>
    </row>
    <row r="10336" spans="36:37" ht="14.25">
      <c r="AJ10336" s="287"/>
      <c r="AK10336" s="287"/>
    </row>
    <row r="10337" spans="36:37" ht="14.25">
      <c r="AJ10337" s="287"/>
      <c r="AK10337" s="287"/>
    </row>
    <row r="10338" spans="36:37" ht="14.25">
      <c r="AJ10338" s="287"/>
      <c r="AK10338" s="287"/>
    </row>
    <row r="10339" spans="36:37" ht="14.25">
      <c r="AJ10339" s="287"/>
      <c r="AK10339" s="287"/>
    </row>
    <row r="10340" spans="36:37" ht="14.25">
      <c r="AJ10340" s="287"/>
      <c r="AK10340" s="287"/>
    </row>
    <row r="10341" spans="36:37" ht="14.25">
      <c r="AJ10341" s="287"/>
      <c r="AK10341" s="287"/>
    </row>
    <row r="10342" spans="36:37" ht="14.25">
      <c r="AJ10342" s="287"/>
      <c r="AK10342" s="287"/>
    </row>
    <row r="10343" spans="36:37" ht="14.25">
      <c r="AJ10343" s="287"/>
      <c r="AK10343" s="287"/>
    </row>
    <row r="10344" spans="36:37" ht="14.25">
      <c r="AJ10344" s="287"/>
      <c r="AK10344" s="287"/>
    </row>
    <row r="10345" spans="36:37" ht="14.25">
      <c r="AJ10345" s="287"/>
      <c r="AK10345" s="287"/>
    </row>
    <row r="10346" spans="36:37" ht="14.25">
      <c r="AJ10346" s="287"/>
      <c r="AK10346" s="287"/>
    </row>
    <row r="10347" spans="36:37" ht="14.25">
      <c r="AJ10347" s="287"/>
      <c r="AK10347" s="287"/>
    </row>
    <row r="10348" spans="36:37" ht="14.25">
      <c r="AJ10348" s="287"/>
      <c r="AK10348" s="287"/>
    </row>
    <row r="10349" spans="36:37" ht="14.25">
      <c r="AJ10349" s="287"/>
      <c r="AK10349" s="287"/>
    </row>
    <row r="10350" spans="36:37" ht="14.25">
      <c r="AJ10350" s="287"/>
      <c r="AK10350" s="287"/>
    </row>
    <row r="10351" spans="36:37" ht="14.25">
      <c r="AJ10351" s="287"/>
      <c r="AK10351" s="287"/>
    </row>
    <row r="10352" spans="36:37" ht="14.25">
      <c r="AJ10352" s="287"/>
      <c r="AK10352" s="287"/>
    </row>
    <row r="10353" spans="36:37" ht="14.25">
      <c r="AJ10353" s="287"/>
      <c r="AK10353" s="287"/>
    </row>
    <row r="10354" spans="36:37" ht="14.25">
      <c r="AJ10354" s="287"/>
      <c r="AK10354" s="287"/>
    </row>
    <row r="10355" spans="36:37" ht="14.25">
      <c r="AJ10355" s="287"/>
      <c r="AK10355" s="287"/>
    </row>
    <row r="10356" spans="36:37" ht="14.25">
      <c r="AJ10356" s="287"/>
      <c r="AK10356" s="287"/>
    </row>
    <row r="10357" spans="36:37" ht="14.25">
      <c r="AJ10357" s="287"/>
      <c r="AK10357" s="287"/>
    </row>
    <row r="10358" spans="36:37" ht="14.25">
      <c r="AJ10358" s="287"/>
      <c r="AK10358" s="287"/>
    </row>
    <row r="10359" spans="36:37" ht="14.25">
      <c r="AJ10359" s="287"/>
      <c r="AK10359" s="287"/>
    </row>
    <row r="10360" spans="36:37" ht="14.25">
      <c r="AJ10360" s="287"/>
      <c r="AK10360" s="287"/>
    </row>
    <row r="10361" spans="36:37" ht="14.25">
      <c r="AJ10361" s="287"/>
      <c r="AK10361" s="287"/>
    </row>
    <row r="10362" spans="36:37" ht="14.25">
      <c r="AJ10362" s="287"/>
      <c r="AK10362" s="287"/>
    </row>
    <row r="10363" spans="36:37" ht="14.25">
      <c r="AJ10363" s="287"/>
      <c r="AK10363" s="287"/>
    </row>
    <row r="10364" spans="36:37" ht="14.25">
      <c r="AJ10364" s="287"/>
      <c r="AK10364" s="287"/>
    </row>
    <row r="10365" spans="36:37" ht="14.25">
      <c r="AJ10365" s="287"/>
      <c r="AK10365" s="287"/>
    </row>
    <row r="10366" spans="36:37" ht="14.25">
      <c r="AJ10366" s="287"/>
      <c r="AK10366" s="287"/>
    </row>
    <row r="10367" spans="36:37" ht="14.25">
      <c r="AJ10367" s="287"/>
      <c r="AK10367" s="287"/>
    </row>
    <row r="10368" spans="36:37" ht="14.25">
      <c r="AJ10368" s="287"/>
      <c r="AK10368" s="287"/>
    </row>
    <row r="10369" spans="36:37" ht="14.25">
      <c r="AJ10369" s="287"/>
      <c r="AK10369" s="287"/>
    </row>
    <row r="10370" spans="36:37" ht="14.25">
      <c r="AJ10370" s="287"/>
      <c r="AK10370" s="287"/>
    </row>
    <row r="10371" spans="36:37" ht="14.25">
      <c r="AJ10371" s="287"/>
      <c r="AK10371" s="287"/>
    </row>
    <row r="10372" spans="36:37" ht="14.25">
      <c r="AJ10372" s="287"/>
      <c r="AK10372" s="287"/>
    </row>
    <row r="10373" spans="36:37" ht="14.25">
      <c r="AJ10373" s="287"/>
      <c r="AK10373" s="287"/>
    </row>
    <row r="10374" spans="36:37" ht="14.25">
      <c r="AJ10374" s="287"/>
      <c r="AK10374" s="287"/>
    </row>
    <row r="10375" spans="36:37" ht="14.25">
      <c r="AJ10375" s="287"/>
      <c r="AK10375" s="287"/>
    </row>
    <row r="10376" spans="36:37" ht="14.25">
      <c r="AJ10376" s="287"/>
      <c r="AK10376" s="287"/>
    </row>
    <row r="10377" spans="36:37" ht="14.25">
      <c r="AJ10377" s="287"/>
      <c r="AK10377" s="287"/>
    </row>
    <row r="10378" spans="36:37" ht="14.25">
      <c r="AJ10378" s="287"/>
      <c r="AK10378" s="287"/>
    </row>
    <row r="10379" spans="36:37" ht="14.25">
      <c r="AJ10379" s="287"/>
      <c r="AK10379" s="287"/>
    </row>
    <row r="10380" spans="36:37" ht="14.25">
      <c r="AJ10380" s="287"/>
      <c r="AK10380" s="287"/>
    </row>
    <row r="10381" spans="36:37" ht="14.25">
      <c r="AJ10381" s="287"/>
      <c r="AK10381" s="287"/>
    </row>
    <row r="10382" spans="36:37" ht="14.25">
      <c r="AJ10382" s="287"/>
      <c r="AK10382" s="287"/>
    </row>
    <row r="10383" spans="36:37" ht="14.25">
      <c r="AJ10383" s="287"/>
      <c r="AK10383" s="287"/>
    </row>
    <row r="10384" spans="36:37" ht="14.25">
      <c r="AJ10384" s="287"/>
      <c r="AK10384" s="287"/>
    </row>
    <row r="10385" spans="36:37" ht="14.25">
      <c r="AJ10385" s="287"/>
      <c r="AK10385" s="287"/>
    </row>
    <row r="10386" spans="36:37" ht="14.25">
      <c r="AJ10386" s="287"/>
      <c r="AK10386" s="287"/>
    </row>
    <row r="10387" spans="36:37" ht="14.25">
      <c r="AJ10387" s="287"/>
      <c r="AK10387" s="287"/>
    </row>
    <row r="10388" spans="36:37" ht="14.25">
      <c r="AJ10388" s="287"/>
      <c r="AK10388" s="287"/>
    </row>
    <row r="10389" spans="36:37" ht="14.25">
      <c r="AJ10389" s="287"/>
      <c r="AK10389" s="287"/>
    </row>
    <row r="10390" spans="36:37" ht="14.25">
      <c r="AJ10390" s="287"/>
      <c r="AK10390" s="287"/>
    </row>
    <row r="10391" spans="36:37" ht="14.25">
      <c r="AJ10391" s="287"/>
      <c r="AK10391" s="287"/>
    </row>
    <row r="10392" spans="36:37" ht="14.25">
      <c r="AJ10392" s="287"/>
      <c r="AK10392" s="287"/>
    </row>
    <row r="10393" spans="36:37" ht="14.25">
      <c r="AJ10393" s="287"/>
      <c r="AK10393" s="287"/>
    </row>
    <row r="10394" spans="36:37" ht="14.25">
      <c r="AJ10394" s="287"/>
      <c r="AK10394" s="287"/>
    </row>
    <row r="10395" spans="36:37" ht="14.25">
      <c r="AJ10395" s="287"/>
      <c r="AK10395" s="287"/>
    </row>
    <row r="10396" spans="36:37" ht="14.25">
      <c r="AJ10396" s="287"/>
      <c r="AK10396" s="287"/>
    </row>
    <row r="10397" spans="36:37" ht="14.25">
      <c r="AJ10397" s="287"/>
      <c r="AK10397" s="287"/>
    </row>
    <row r="10398" spans="36:37" ht="14.25">
      <c r="AJ10398" s="287"/>
      <c r="AK10398" s="287"/>
    </row>
    <row r="10399" spans="36:37" ht="14.25">
      <c r="AJ10399" s="287"/>
      <c r="AK10399" s="287"/>
    </row>
    <row r="10400" spans="36:37" ht="14.25">
      <c r="AJ10400" s="287"/>
      <c r="AK10400" s="287"/>
    </row>
    <row r="10401" spans="36:37" ht="14.25">
      <c r="AJ10401" s="287"/>
      <c r="AK10401" s="287"/>
    </row>
    <row r="10402" spans="36:37" ht="14.25">
      <c r="AJ10402" s="287"/>
      <c r="AK10402" s="287"/>
    </row>
    <row r="10403" spans="36:37" ht="14.25">
      <c r="AJ10403" s="287"/>
      <c r="AK10403" s="287"/>
    </row>
    <row r="10404" spans="36:37" ht="14.25">
      <c r="AJ10404" s="287"/>
      <c r="AK10404" s="287"/>
    </row>
    <row r="10405" spans="36:37" ht="14.25">
      <c r="AJ10405" s="287"/>
      <c r="AK10405" s="287"/>
    </row>
    <row r="10406" spans="36:37" ht="14.25">
      <c r="AJ10406" s="287"/>
      <c r="AK10406" s="287"/>
    </row>
    <row r="10407" spans="36:37" ht="14.25">
      <c r="AJ10407" s="287"/>
      <c r="AK10407" s="287"/>
    </row>
    <row r="10408" spans="36:37" ht="14.25">
      <c r="AJ10408" s="287"/>
      <c r="AK10408" s="287"/>
    </row>
    <row r="10409" spans="36:37" ht="14.25">
      <c r="AJ10409" s="287"/>
      <c r="AK10409" s="287"/>
    </row>
    <row r="10410" spans="36:37" ht="14.25">
      <c r="AJ10410" s="287"/>
      <c r="AK10410" s="287"/>
    </row>
    <row r="10411" spans="36:37" ht="14.25">
      <c r="AJ10411" s="287"/>
      <c r="AK10411" s="287"/>
    </row>
    <row r="10412" spans="36:37" ht="14.25">
      <c r="AJ10412" s="287"/>
      <c r="AK10412" s="287"/>
    </row>
    <row r="10413" spans="36:37" ht="14.25">
      <c r="AJ10413" s="287"/>
      <c r="AK10413" s="287"/>
    </row>
    <row r="10414" spans="36:37" ht="14.25">
      <c r="AJ10414" s="287"/>
      <c r="AK10414" s="287"/>
    </row>
    <row r="10415" spans="36:37" ht="14.25">
      <c r="AJ10415" s="287"/>
      <c r="AK10415" s="287"/>
    </row>
    <row r="10416" spans="36:37" ht="14.25">
      <c r="AJ10416" s="287"/>
      <c r="AK10416" s="287"/>
    </row>
    <row r="10417" spans="36:37" ht="14.25">
      <c r="AJ10417" s="287"/>
      <c r="AK10417" s="287"/>
    </row>
    <row r="10418" spans="36:37" ht="14.25">
      <c r="AJ10418" s="287"/>
      <c r="AK10418" s="287"/>
    </row>
    <row r="10419" spans="36:37" ht="14.25">
      <c r="AJ10419" s="287"/>
      <c r="AK10419" s="287"/>
    </row>
    <row r="10420" spans="36:37" ht="14.25">
      <c r="AJ10420" s="287"/>
      <c r="AK10420" s="287"/>
    </row>
    <row r="10421" spans="36:37" ht="14.25">
      <c r="AJ10421" s="287"/>
      <c r="AK10421" s="287"/>
    </row>
    <row r="10422" spans="36:37" ht="14.25">
      <c r="AJ10422" s="287"/>
      <c r="AK10422" s="287"/>
    </row>
    <row r="10423" spans="36:37" ht="14.25">
      <c r="AJ10423" s="287"/>
      <c r="AK10423" s="287"/>
    </row>
    <row r="10424" spans="36:37" ht="14.25">
      <c r="AJ10424" s="287"/>
      <c r="AK10424" s="287"/>
    </row>
    <row r="10425" spans="36:37" ht="14.25">
      <c r="AJ10425" s="287"/>
      <c r="AK10425" s="287"/>
    </row>
    <row r="10426" spans="36:37" ht="14.25">
      <c r="AJ10426" s="287"/>
      <c r="AK10426" s="287"/>
    </row>
    <row r="10427" spans="36:37" ht="14.25">
      <c r="AJ10427" s="287"/>
      <c r="AK10427" s="287"/>
    </row>
    <row r="10428" spans="36:37" ht="14.25">
      <c r="AJ10428" s="287"/>
      <c r="AK10428" s="287"/>
    </row>
    <row r="10429" spans="36:37" ht="14.25">
      <c r="AJ10429" s="287"/>
      <c r="AK10429" s="287"/>
    </row>
    <row r="10430" spans="36:37" ht="14.25">
      <c r="AJ10430" s="287"/>
      <c r="AK10430" s="287"/>
    </row>
    <row r="10431" spans="36:37" ht="14.25">
      <c r="AJ10431" s="287"/>
      <c r="AK10431" s="287"/>
    </row>
    <row r="10432" spans="36:37" ht="14.25">
      <c r="AJ10432" s="287"/>
      <c r="AK10432" s="287"/>
    </row>
    <row r="10433" spans="36:37" ht="14.25">
      <c r="AJ10433" s="287"/>
      <c r="AK10433" s="287"/>
    </row>
    <row r="10434" spans="36:37" ht="14.25">
      <c r="AJ10434" s="287"/>
      <c r="AK10434" s="287"/>
    </row>
    <row r="10435" spans="36:37" ht="14.25">
      <c r="AJ10435" s="287"/>
      <c r="AK10435" s="287"/>
    </row>
    <row r="10436" spans="36:37" ht="14.25">
      <c r="AJ10436" s="287"/>
      <c r="AK10436" s="287"/>
    </row>
    <row r="10437" spans="36:37" ht="14.25">
      <c r="AJ10437" s="287"/>
      <c r="AK10437" s="287"/>
    </row>
    <row r="10438" spans="36:37" ht="14.25">
      <c r="AJ10438" s="287"/>
      <c r="AK10438" s="287"/>
    </row>
    <row r="10439" spans="36:37" ht="14.25">
      <c r="AJ10439" s="287"/>
      <c r="AK10439" s="287"/>
    </row>
    <row r="10440" spans="36:37" ht="14.25">
      <c r="AJ10440" s="287"/>
      <c r="AK10440" s="287"/>
    </row>
    <row r="10441" spans="36:37" ht="14.25">
      <c r="AJ10441" s="287"/>
      <c r="AK10441" s="287"/>
    </row>
    <row r="10442" spans="36:37" ht="14.25">
      <c r="AJ10442" s="287"/>
      <c r="AK10442" s="287"/>
    </row>
    <row r="10443" spans="36:37" ht="14.25">
      <c r="AJ10443" s="287"/>
      <c r="AK10443" s="287"/>
    </row>
    <row r="10444" spans="36:37" ht="14.25">
      <c r="AJ10444" s="287"/>
      <c r="AK10444" s="287"/>
    </row>
    <row r="10445" spans="36:37" ht="14.25">
      <c r="AJ10445" s="287"/>
      <c r="AK10445" s="287"/>
    </row>
    <row r="10446" spans="36:37" ht="14.25">
      <c r="AJ10446" s="287"/>
      <c r="AK10446" s="287"/>
    </row>
    <row r="10447" spans="36:37" ht="14.25">
      <c r="AJ10447" s="287"/>
      <c r="AK10447" s="287"/>
    </row>
    <row r="10448" spans="36:37" ht="14.25">
      <c r="AJ10448" s="287"/>
      <c r="AK10448" s="287"/>
    </row>
    <row r="10449" spans="36:37" ht="14.25">
      <c r="AJ10449" s="287"/>
      <c r="AK10449" s="287"/>
    </row>
    <row r="10450" spans="36:37" ht="14.25">
      <c r="AJ10450" s="287"/>
      <c r="AK10450" s="287"/>
    </row>
    <row r="10451" spans="36:37" ht="14.25">
      <c r="AJ10451" s="287"/>
      <c r="AK10451" s="287"/>
    </row>
    <row r="10452" spans="36:37" ht="14.25">
      <c r="AJ10452" s="287"/>
      <c r="AK10452" s="287"/>
    </row>
    <row r="10453" spans="36:37" ht="14.25">
      <c r="AJ10453" s="287"/>
      <c r="AK10453" s="287"/>
    </row>
    <row r="10454" spans="36:37" ht="14.25">
      <c r="AJ10454" s="287"/>
      <c r="AK10454" s="287"/>
    </row>
    <row r="10455" spans="36:37" ht="14.25">
      <c r="AJ10455" s="287"/>
      <c r="AK10455" s="287"/>
    </row>
    <row r="10456" spans="36:37" ht="14.25">
      <c r="AJ10456" s="287"/>
      <c r="AK10456" s="287"/>
    </row>
    <row r="10457" spans="36:37" ht="14.25">
      <c r="AJ10457" s="287"/>
      <c r="AK10457" s="287"/>
    </row>
    <row r="10458" spans="36:37" ht="14.25">
      <c r="AJ10458" s="287"/>
      <c r="AK10458" s="287"/>
    </row>
    <row r="10459" spans="36:37" ht="14.25">
      <c r="AJ10459" s="287"/>
      <c r="AK10459" s="287"/>
    </row>
    <row r="10460" spans="36:37" ht="14.25">
      <c r="AJ10460" s="287"/>
      <c r="AK10460" s="287"/>
    </row>
    <row r="10461" spans="36:37" ht="14.25">
      <c r="AJ10461" s="287"/>
      <c r="AK10461" s="287"/>
    </row>
    <row r="10462" spans="36:37" ht="14.25">
      <c r="AJ10462" s="287"/>
      <c r="AK10462" s="287"/>
    </row>
    <row r="10463" spans="36:37" ht="14.25">
      <c r="AJ10463" s="287"/>
      <c r="AK10463" s="287"/>
    </row>
    <row r="10464" spans="36:37" ht="14.25">
      <c r="AJ10464" s="287"/>
      <c r="AK10464" s="287"/>
    </row>
    <row r="10465" spans="36:37" ht="14.25">
      <c r="AJ10465" s="287"/>
      <c r="AK10465" s="287"/>
    </row>
    <row r="10466" spans="36:37" ht="14.25">
      <c r="AJ10466" s="287"/>
      <c r="AK10466" s="287"/>
    </row>
    <row r="10467" spans="36:37" ht="14.25">
      <c r="AJ10467" s="287"/>
      <c r="AK10467" s="287"/>
    </row>
    <row r="10468" spans="36:37" ht="14.25">
      <c r="AJ10468" s="287"/>
      <c r="AK10468" s="287"/>
    </row>
    <row r="10469" spans="36:37" ht="14.25">
      <c r="AJ10469" s="287"/>
      <c r="AK10469" s="287"/>
    </row>
    <row r="10470" spans="36:37" ht="14.25">
      <c r="AJ10470" s="287"/>
      <c r="AK10470" s="287"/>
    </row>
    <row r="10471" spans="36:37" ht="14.25">
      <c r="AJ10471" s="287"/>
      <c r="AK10471" s="287"/>
    </row>
    <row r="10472" spans="36:37" ht="14.25">
      <c r="AJ10472" s="287"/>
      <c r="AK10472" s="287"/>
    </row>
    <row r="10473" spans="36:37" ht="14.25">
      <c r="AJ10473" s="287"/>
      <c r="AK10473" s="287"/>
    </row>
    <row r="10474" spans="36:37" ht="14.25">
      <c r="AJ10474" s="287"/>
      <c r="AK10474" s="287"/>
    </row>
    <row r="10475" spans="36:37" ht="14.25">
      <c r="AJ10475" s="287"/>
      <c r="AK10475" s="287"/>
    </row>
    <row r="10476" spans="36:37" ht="14.25">
      <c r="AJ10476" s="287"/>
      <c r="AK10476" s="287"/>
    </row>
    <row r="10477" spans="36:37" ht="14.25">
      <c r="AJ10477" s="287"/>
      <c r="AK10477" s="287"/>
    </row>
    <row r="10478" spans="36:37" ht="14.25">
      <c r="AJ10478" s="287"/>
      <c r="AK10478" s="287"/>
    </row>
    <row r="10479" spans="36:37" ht="14.25">
      <c r="AJ10479" s="287"/>
      <c r="AK10479" s="287"/>
    </row>
    <row r="10480" spans="36:37" ht="14.25">
      <c r="AJ10480" s="287"/>
      <c r="AK10480" s="287"/>
    </row>
    <row r="10481" spans="36:37" ht="14.25">
      <c r="AJ10481" s="287"/>
      <c r="AK10481" s="287"/>
    </row>
    <row r="10482" spans="36:37" ht="14.25">
      <c r="AJ10482" s="287"/>
      <c r="AK10482" s="287"/>
    </row>
    <row r="10483" spans="36:37" ht="14.25">
      <c r="AJ10483" s="287"/>
      <c r="AK10483" s="287"/>
    </row>
    <row r="10484" spans="36:37" ht="14.25">
      <c r="AJ10484" s="287"/>
      <c r="AK10484" s="287"/>
    </row>
    <row r="10485" spans="36:37" ht="14.25">
      <c r="AJ10485" s="287"/>
      <c r="AK10485" s="287"/>
    </row>
    <row r="10486" spans="36:37" ht="14.25">
      <c r="AJ10486" s="287"/>
      <c r="AK10486" s="287"/>
    </row>
    <row r="10487" spans="36:37" ht="14.25">
      <c r="AJ10487" s="287"/>
      <c r="AK10487" s="287"/>
    </row>
    <row r="10488" spans="36:37" ht="14.25">
      <c r="AJ10488" s="287"/>
      <c r="AK10488" s="287"/>
    </row>
    <row r="10489" spans="36:37" ht="14.25">
      <c r="AJ10489" s="287"/>
      <c r="AK10489" s="287"/>
    </row>
    <row r="10490" spans="36:37" ht="14.25">
      <c r="AJ10490" s="287"/>
      <c r="AK10490" s="287"/>
    </row>
    <row r="10491" spans="36:37" ht="14.25">
      <c r="AJ10491" s="287"/>
      <c r="AK10491" s="287"/>
    </row>
    <row r="10492" spans="36:37" ht="14.25">
      <c r="AJ10492" s="287"/>
      <c r="AK10492" s="287"/>
    </row>
    <row r="10493" spans="36:37" ht="14.25">
      <c r="AJ10493" s="287"/>
      <c r="AK10493" s="287"/>
    </row>
    <row r="10494" spans="36:37" ht="14.25">
      <c r="AJ10494" s="287"/>
      <c r="AK10494" s="287"/>
    </row>
    <row r="10495" spans="36:37" ht="14.25">
      <c r="AJ10495" s="287"/>
      <c r="AK10495" s="287"/>
    </row>
    <row r="10496" spans="36:37" ht="14.25">
      <c r="AJ10496" s="287"/>
      <c r="AK10496" s="287"/>
    </row>
    <row r="10497" spans="36:37" ht="14.25">
      <c r="AJ10497" s="287"/>
      <c r="AK10497" s="287"/>
    </row>
    <row r="10498" spans="36:37" ht="14.25">
      <c r="AJ10498" s="287"/>
      <c r="AK10498" s="287"/>
    </row>
    <row r="10499" spans="36:37" ht="14.25">
      <c r="AJ10499" s="287"/>
      <c r="AK10499" s="287"/>
    </row>
    <row r="10500" spans="36:37" ht="14.25">
      <c r="AJ10500" s="287"/>
      <c r="AK10500" s="287"/>
    </row>
    <row r="10501" spans="36:37" ht="14.25">
      <c r="AJ10501" s="287"/>
      <c r="AK10501" s="287"/>
    </row>
    <row r="10502" spans="36:37" ht="14.25">
      <c r="AJ10502" s="287"/>
      <c r="AK10502" s="287"/>
    </row>
    <row r="10503" spans="36:37" ht="14.25">
      <c r="AJ10503" s="287"/>
      <c r="AK10503" s="287"/>
    </row>
    <row r="10504" spans="36:37" ht="14.25">
      <c r="AJ10504" s="287"/>
      <c r="AK10504" s="287"/>
    </row>
    <row r="10505" spans="36:37" ht="14.25">
      <c r="AJ10505" s="287"/>
      <c r="AK10505" s="287"/>
    </row>
    <row r="10506" spans="36:37" ht="14.25">
      <c r="AJ10506" s="287"/>
      <c r="AK10506" s="287"/>
    </row>
    <row r="10507" spans="36:37" ht="14.25">
      <c r="AJ10507" s="287"/>
      <c r="AK10507" s="287"/>
    </row>
    <row r="10508" spans="36:37" ht="14.25">
      <c r="AJ10508" s="287"/>
      <c r="AK10508" s="287"/>
    </row>
    <row r="10509" spans="36:37" ht="14.25">
      <c r="AJ10509" s="287"/>
      <c r="AK10509" s="287"/>
    </row>
    <row r="10510" spans="36:37" ht="14.25">
      <c r="AJ10510" s="287"/>
      <c r="AK10510" s="287"/>
    </row>
    <row r="10511" spans="36:37" ht="14.25">
      <c r="AJ10511" s="287"/>
      <c r="AK10511" s="287"/>
    </row>
    <row r="10512" spans="36:37" ht="14.25">
      <c r="AJ10512" s="287"/>
      <c r="AK10512" s="287"/>
    </row>
    <row r="10513" spans="36:37" ht="14.25">
      <c r="AJ10513" s="287"/>
      <c r="AK10513" s="287"/>
    </row>
    <row r="10514" spans="36:37" ht="14.25">
      <c r="AJ10514" s="287"/>
      <c r="AK10514" s="287"/>
    </row>
    <row r="10515" spans="36:37" ht="14.25">
      <c r="AJ10515" s="287"/>
      <c r="AK10515" s="287"/>
    </row>
    <row r="10516" spans="36:37" ht="14.25">
      <c r="AJ10516" s="287"/>
      <c r="AK10516" s="287"/>
    </row>
    <row r="10517" spans="36:37" ht="14.25">
      <c r="AJ10517" s="287"/>
      <c r="AK10517" s="287"/>
    </row>
    <row r="10518" spans="36:37" ht="14.25">
      <c r="AJ10518" s="287"/>
      <c r="AK10518" s="287"/>
    </row>
    <row r="10519" spans="36:37" ht="14.25">
      <c r="AJ10519" s="287"/>
      <c r="AK10519" s="287"/>
    </row>
    <row r="10520" spans="36:37" ht="14.25">
      <c r="AJ10520" s="287"/>
      <c r="AK10520" s="287"/>
    </row>
    <row r="10521" spans="36:37" ht="14.25">
      <c r="AJ10521" s="287"/>
      <c r="AK10521" s="287"/>
    </row>
    <row r="10522" spans="36:37" ht="14.25">
      <c r="AJ10522" s="287"/>
      <c r="AK10522" s="287"/>
    </row>
    <row r="10523" spans="36:37" ht="14.25">
      <c r="AJ10523" s="287"/>
      <c r="AK10523" s="287"/>
    </row>
    <row r="10524" spans="36:37" ht="14.25">
      <c r="AJ10524" s="287"/>
      <c r="AK10524" s="287"/>
    </row>
    <row r="10525" spans="36:37" ht="14.25">
      <c r="AJ10525" s="287"/>
      <c r="AK10525" s="287"/>
    </row>
    <row r="10526" spans="36:37" ht="14.25">
      <c r="AJ10526" s="287"/>
      <c r="AK10526" s="287"/>
    </row>
    <row r="10527" spans="36:37" ht="14.25">
      <c r="AJ10527" s="287"/>
      <c r="AK10527" s="287"/>
    </row>
    <row r="10528" spans="36:37" ht="14.25">
      <c r="AJ10528" s="287"/>
      <c r="AK10528" s="287"/>
    </row>
    <row r="10529" spans="36:37" ht="14.25">
      <c r="AJ10529" s="287"/>
      <c r="AK10529" s="287"/>
    </row>
    <row r="10530" spans="36:37" ht="14.25">
      <c r="AJ10530" s="287"/>
      <c r="AK10530" s="287"/>
    </row>
    <row r="10531" spans="36:37" ht="14.25">
      <c r="AJ10531" s="287"/>
      <c r="AK10531" s="287"/>
    </row>
    <row r="10532" spans="36:37" ht="14.25">
      <c r="AJ10532" s="287"/>
      <c r="AK10532" s="287"/>
    </row>
    <row r="10533" spans="36:37" ht="14.25">
      <c r="AJ10533" s="287"/>
      <c r="AK10533" s="287"/>
    </row>
    <row r="10534" spans="36:37" ht="14.25">
      <c r="AJ10534" s="287"/>
      <c r="AK10534" s="287"/>
    </row>
    <row r="10535" spans="36:37" ht="14.25">
      <c r="AJ10535" s="287"/>
      <c r="AK10535" s="287"/>
    </row>
    <row r="10536" spans="36:37" ht="14.25">
      <c r="AJ10536" s="287"/>
      <c r="AK10536" s="287"/>
    </row>
    <row r="10537" spans="36:37" ht="14.25">
      <c r="AJ10537" s="287"/>
      <c r="AK10537" s="287"/>
    </row>
    <row r="10538" spans="36:37" ht="14.25">
      <c r="AJ10538" s="287"/>
      <c r="AK10538" s="287"/>
    </row>
    <row r="10539" spans="36:37" ht="14.25">
      <c r="AJ10539" s="287"/>
      <c r="AK10539" s="287"/>
    </row>
    <row r="10540" spans="36:37" ht="14.25">
      <c r="AJ10540" s="287"/>
      <c r="AK10540" s="287"/>
    </row>
    <row r="10541" spans="36:37" ht="14.25">
      <c r="AJ10541" s="287"/>
      <c r="AK10541" s="287"/>
    </row>
    <row r="10542" spans="36:37" ht="14.25">
      <c r="AJ10542" s="287"/>
      <c r="AK10542" s="287"/>
    </row>
    <row r="10543" spans="36:37" ht="14.25">
      <c r="AJ10543" s="287"/>
      <c r="AK10543" s="287"/>
    </row>
    <row r="10544" spans="36:37" ht="14.25">
      <c r="AJ10544" s="287"/>
      <c r="AK10544" s="287"/>
    </row>
    <row r="10545" spans="36:37" ht="14.25">
      <c r="AJ10545" s="287"/>
      <c r="AK10545" s="287"/>
    </row>
    <row r="10546" spans="36:37" ht="14.25">
      <c r="AJ10546" s="287"/>
      <c r="AK10546" s="287"/>
    </row>
    <row r="10547" spans="36:37" ht="14.25">
      <c r="AJ10547" s="287"/>
      <c r="AK10547" s="287"/>
    </row>
    <row r="10548" spans="36:37" ht="14.25">
      <c r="AJ10548" s="287"/>
      <c r="AK10548" s="287"/>
    </row>
    <row r="10549" spans="36:37" ht="14.25">
      <c r="AJ10549" s="287"/>
      <c r="AK10549" s="287"/>
    </row>
    <row r="10550" spans="36:37" ht="14.25">
      <c r="AJ10550" s="287"/>
      <c r="AK10550" s="287"/>
    </row>
    <row r="10551" spans="36:37" ht="14.25">
      <c r="AJ10551" s="287"/>
      <c r="AK10551" s="287"/>
    </row>
    <row r="10552" spans="36:37" ht="14.25">
      <c r="AJ10552" s="287"/>
      <c r="AK10552" s="287"/>
    </row>
    <row r="10553" spans="36:37" ht="14.25">
      <c r="AJ10553" s="287"/>
      <c r="AK10553" s="287"/>
    </row>
    <row r="10554" spans="36:37" ht="14.25">
      <c r="AJ10554" s="287"/>
      <c r="AK10554" s="287"/>
    </row>
    <row r="10555" spans="36:37" ht="14.25">
      <c r="AJ10555" s="287"/>
      <c r="AK10555" s="287"/>
    </row>
    <row r="10556" spans="36:37" ht="14.25">
      <c r="AJ10556" s="287"/>
      <c r="AK10556" s="287"/>
    </row>
    <row r="10557" spans="36:37" ht="14.25">
      <c r="AJ10557" s="287"/>
      <c r="AK10557" s="287"/>
    </row>
    <row r="10558" spans="36:37" ht="14.25">
      <c r="AJ10558" s="287"/>
      <c r="AK10558" s="287"/>
    </row>
    <row r="10559" spans="36:37" ht="14.25">
      <c r="AJ10559" s="287"/>
      <c r="AK10559" s="287"/>
    </row>
    <row r="10560" spans="36:37" ht="14.25">
      <c r="AJ10560" s="287"/>
      <c r="AK10560" s="287"/>
    </row>
    <row r="10561" spans="36:37" ht="14.25">
      <c r="AJ10561" s="287"/>
      <c r="AK10561" s="287"/>
    </row>
    <row r="10562" spans="36:37" ht="14.25">
      <c r="AJ10562" s="287"/>
      <c r="AK10562" s="287"/>
    </row>
    <row r="10563" spans="36:37" ht="14.25">
      <c r="AJ10563" s="287"/>
      <c r="AK10563" s="287"/>
    </row>
    <row r="10564" spans="36:37" ht="14.25">
      <c r="AJ10564" s="287"/>
      <c r="AK10564" s="287"/>
    </row>
    <row r="10565" spans="36:37" ht="14.25">
      <c r="AJ10565" s="287"/>
      <c r="AK10565" s="287"/>
    </row>
    <row r="10566" spans="36:37" ht="14.25">
      <c r="AJ10566" s="287"/>
      <c r="AK10566" s="287"/>
    </row>
    <row r="10567" spans="36:37" ht="14.25">
      <c r="AJ10567" s="287"/>
      <c r="AK10567" s="287"/>
    </row>
    <row r="10568" spans="36:37" ht="14.25">
      <c r="AJ10568" s="287"/>
      <c r="AK10568" s="287"/>
    </row>
    <row r="10569" spans="36:37" ht="14.25">
      <c r="AJ10569" s="287"/>
      <c r="AK10569" s="287"/>
    </row>
    <row r="10570" spans="36:37" ht="14.25">
      <c r="AJ10570" s="287"/>
      <c r="AK10570" s="287"/>
    </row>
    <row r="10571" spans="36:37" ht="14.25">
      <c r="AJ10571" s="287"/>
      <c r="AK10571" s="287"/>
    </row>
    <row r="10572" spans="36:37" ht="14.25">
      <c r="AJ10572" s="287"/>
      <c r="AK10572" s="287"/>
    </row>
    <row r="10573" spans="36:37" ht="14.25">
      <c r="AJ10573" s="287"/>
      <c r="AK10573" s="287"/>
    </row>
    <row r="10574" spans="36:37" ht="14.25">
      <c r="AJ10574" s="287"/>
      <c r="AK10574" s="287"/>
    </row>
    <row r="10575" spans="36:37" ht="14.25">
      <c r="AJ10575" s="287"/>
      <c r="AK10575" s="287"/>
    </row>
    <row r="10576" spans="36:37" ht="14.25">
      <c r="AJ10576" s="287"/>
      <c r="AK10576" s="287"/>
    </row>
    <row r="10577" spans="36:37" ht="14.25">
      <c r="AJ10577" s="287"/>
      <c r="AK10577" s="287"/>
    </row>
    <row r="10578" spans="36:37" ht="14.25">
      <c r="AJ10578" s="287"/>
      <c r="AK10578" s="287"/>
    </row>
    <row r="10579" spans="36:37" ht="14.25">
      <c r="AJ10579" s="287"/>
      <c r="AK10579" s="287"/>
    </row>
    <row r="10580" spans="36:37" ht="14.25">
      <c r="AJ10580" s="287"/>
      <c r="AK10580" s="287"/>
    </row>
    <row r="10581" spans="36:37" ht="14.25">
      <c r="AJ10581" s="287"/>
      <c r="AK10581" s="287"/>
    </row>
    <row r="10582" spans="36:37" ht="14.25">
      <c r="AJ10582" s="287"/>
      <c r="AK10582" s="287"/>
    </row>
    <row r="10583" spans="36:37" ht="14.25">
      <c r="AJ10583" s="287"/>
      <c r="AK10583" s="287"/>
    </row>
    <row r="10584" spans="36:37" ht="14.25">
      <c r="AJ10584" s="287"/>
      <c r="AK10584" s="287"/>
    </row>
    <row r="10585" spans="36:37" ht="14.25">
      <c r="AJ10585" s="287"/>
      <c r="AK10585" s="287"/>
    </row>
    <row r="10586" spans="36:37" ht="14.25">
      <c r="AJ10586" s="287"/>
      <c r="AK10586" s="287"/>
    </row>
    <row r="10587" spans="36:37" ht="14.25">
      <c r="AJ10587" s="287"/>
      <c r="AK10587" s="287"/>
    </row>
    <row r="10588" spans="36:37" ht="14.25">
      <c r="AJ10588" s="287"/>
      <c r="AK10588" s="287"/>
    </row>
    <row r="10589" spans="36:37" ht="14.25">
      <c r="AJ10589" s="287"/>
      <c r="AK10589" s="287"/>
    </row>
    <row r="10590" spans="36:37" ht="14.25">
      <c r="AJ10590" s="287"/>
      <c r="AK10590" s="287"/>
    </row>
    <row r="10591" spans="36:37" ht="14.25">
      <c r="AJ10591" s="287"/>
      <c r="AK10591" s="287"/>
    </row>
    <row r="10592" spans="36:37" ht="14.25">
      <c r="AJ10592" s="287"/>
      <c r="AK10592" s="287"/>
    </row>
    <row r="10593" spans="36:37" ht="14.25">
      <c r="AJ10593" s="287"/>
      <c r="AK10593" s="287"/>
    </row>
    <row r="10594" spans="36:37" ht="14.25">
      <c r="AJ10594" s="287"/>
      <c r="AK10594" s="287"/>
    </row>
    <row r="10595" spans="36:37" ht="14.25">
      <c r="AJ10595" s="287"/>
      <c r="AK10595" s="287"/>
    </row>
    <row r="10596" spans="36:37" ht="14.25">
      <c r="AJ10596" s="287"/>
      <c r="AK10596" s="287"/>
    </row>
    <row r="10597" spans="36:37" ht="14.25">
      <c r="AJ10597" s="287"/>
      <c r="AK10597" s="287"/>
    </row>
    <row r="10598" spans="36:37" ht="14.25">
      <c r="AJ10598" s="287"/>
      <c r="AK10598" s="287"/>
    </row>
    <row r="10599" spans="36:37" ht="14.25">
      <c r="AJ10599" s="287"/>
      <c r="AK10599" s="287"/>
    </row>
    <row r="10600" spans="36:37" ht="14.25">
      <c r="AJ10600" s="287"/>
      <c r="AK10600" s="287"/>
    </row>
    <row r="10601" spans="36:37" ht="14.25">
      <c r="AJ10601" s="287"/>
      <c r="AK10601" s="287"/>
    </row>
    <row r="10602" spans="36:37" ht="14.25">
      <c r="AJ10602" s="287"/>
      <c r="AK10602" s="287"/>
    </row>
    <row r="10603" spans="36:37" ht="14.25">
      <c r="AJ10603" s="287"/>
      <c r="AK10603" s="287"/>
    </row>
    <row r="10604" spans="36:37" ht="14.25">
      <c r="AJ10604" s="287"/>
      <c r="AK10604" s="287"/>
    </row>
    <row r="10605" spans="36:37" ht="14.25">
      <c r="AJ10605" s="287"/>
      <c r="AK10605" s="287"/>
    </row>
    <row r="10606" spans="36:37" ht="14.25">
      <c r="AJ10606" s="287"/>
      <c r="AK10606" s="287"/>
    </row>
    <row r="10607" spans="36:37" ht="14.25">
      <c r="AJ10607" s="287"/>
      <c r="AK10607" s="287"/>
    </row>
    <row r="10608" spans="36:37" ht="14.25">
      <c r="AJ10608" s="287"/>
      <c r="AK10608" s="287"/>
    </row>
    <row r="10609" spans="36:37" ht="14.25">
      <c r="AJ10609" s="287"/>
      <c r="AK10609" s="287"/>
    </row>
    <row r="10610" spans="36:37" ht="14.25">
      <c r="AJ10610" s="287"/>
      <c r="AK10610" s="287"/>
    </row>
    <row r="10611" spans="36:37" ht="14.25">
      <c r="AJ10611" s="287"/>
      <c r="AK10611" s="287"/>
    </row>
    <row r="10612" spans="36:37" ht="14.25">
      <c r="AJ10612" s="287"/>
      <c r="AK10612" s="287"/>
    </row>
    <row r="10613" spans="36:37" ht="14.25">
      <c r="AJ10613" s="287"/>
      <c r="AK10613" s="287"/>
    </row>
    <row r="10614" spans="36:37" ht="14.25">
      <c r="AJ10614" s="287"/>
      <c r="AK10614" s="287"/>
    </row>
    <row r="10615" spans="36:37" ht="14.25">
      <c r="AJ10615" s="287"/>
      <c r="AK10615" s="287"/>
    </row>
    <row r="10616" spans="36:37" ht="14.25">
      <c r="AJ10616" s="287"/>
      <c r="AK10616" s="287"/>
    </row>
    <row r="10617" spans="36:37" ht="14.25">
      <c r="AJ10617" s="287"/>
      <c r="AK10617" s="287"/>
    </row>
    <row r="10618" spans="36:37" ht="14.25">
      <c r="AJ10618" s="287"/>
      <c r="AK10618" s="287"/>
    </row>
    <row r="10619" spans="36:37" ht="14.25">
      <c r="AJ10619" s="287"/>
      <c r="AK10619" s="287"/>
    </row>
    <row r="10620" spans="36:37" ht="14.25">
      <c r="AJ10620" s="287"/>
      <c r="AK10620" s="287"/>
    </row>
    <row r="10621" spans="36:37" ht="14.25">
      <c r="AJ10621" s="287"/>
      <c r="AK10621" s="287"/>
    </row>
    <row r="10622" spans="36:37" ht="14.25">
      <c r="AJ10622" s="287"/>
      <c r="AK10622" s="287"/>
    </row>
    <row r="10623" spans="36:37" ht="14.25">
      <c r="AJ10623" s="287"/>
      <c r="AK10623" s="287"/>
    </row>
    <row r="10624" spans="36:37" ht="14.25">
      <c r="AJ10624" s="287"/>
      <c r="AK10624" s="287"/>
    </row>
    <row r="10625" spans="36:37" ht="14.25">
      <c r="AJ10625" s="287"/>
      <c r="AK10625" s="287"/>
    </row>
    <row r="10626" spans="36:37" ht="14.25">
      <c r="AJ10626" s="287"/>
      <c r="AK10626" s="287"/>
    </row>
    <row r="10627" spans="36:37" ht="14.25">
      <c r="AJ10627" s="287"/>
      <c r="AK10627" s="287"/>
    </row>
    <row r="10628" spans="36:37" ht="14.25">
      <c r="AJ10628" s="287"/>
      <c r="AK10628" s="287"/>
    </row>
    <row r="10629" spans="36:37" ht="14.25">
      <c r="AJ10629" s="287"/>
      <c r="AK10629" s="287"/>
    </row>
    <row r="10630" spans="36:37" ht="14.25">
      <c r="AJ10630" s="287"/>
      <c r="AK10630" s="287"/>
    </row>
    <row r="10631" spans="36:37" ht="14.25">
      <c r="AJ10631" s="287"/>
      <c r="AK10631" s="287"/>
    </row>
    <row r="10632" spans="36:37" ht="14.25">
      <c r="AJ10632" s="287"/>
      <c r="AK10632" s="287"/>
    </row>
    <row r="10633" spans="36:37" ht="14.25">
      <c r="AJ10633" s="287"/>
      <c r="AK10633" s="287"/>
    </row>
    <row r="10634" spans="36:37" ht="14.25">
      <c r="AJ10634" s="287"/>
      <c r="AK10634" s="287"/>
    </row>
    <row r="10635" spans="36:37" ht="14.25">
      <c r="AJ10635" s="287"/>
      <c r="AK10635" s="287"/>
    </row>
    <row r="10636" spans="36:37" ht="14.25">
      <c r="AJ10636" s="287"/>
      <c r="AK10636" s="287"/>
    </row>
    <row r="10637" spans="36:37" ht="14.25">
      <c r="AJ10637" s="287"/>
      <c r="AK10637" s="287"/>
    </row>
    <row r="10638" spans="36:37" ht="14.25">
      <c r="AJ10638" s="287"/>
      <c r="AK10638" s="287"/>
    </row>
    <row r="10639" spans="36:37" ht="14.25">
      <c r="AJ10639" s="287"/>
      <c r="AK10639" s="287"/>
    </row>
    <row r="10640" spans="36:37" ht="14.25">
      <c r="AJ10640" s="287"/>
      <c r="AK10640" s="287"/>
    </row>
    <row r="10641" spans="36:37" ht="14.25">
      <c r="AJ10641" s="287"/>
      <c r="AK10641" s="287"/>
    </row>
    <row r="10642" spans="36:37" ht="14.25">
      <c r="AJ10642" s="287"/>
      <c r="AK10642" s="287"/>
    </row>
    <row r="10643" spans="36:37" ht="14.25">
      <c r="AJ10643" s="287"/>
      <c r="AK10643" s="287"/>
    </row>
    <row r="10644" spans="36:37" ht="14.25">
      <c r="AJ10644" s="287"/>
      <c r="AK10644" s="287"/>
    </row>
    <row r="10645" spans="36:37" ht="14.25">
      <c r="AJ10645" s="287"/>
      <c r="AK10645" s="287"/>
    </row>
    <row r="10646" spans="36:37" ht="14.25">
      <c r="AJ10646" s="287"/>
      <c r="AK10646" s="287"/>
    </row>
    <row r="10647" spans="36:37" ht="14.25">
      <c r="AJ10647" s="287"/>
      <c r="AK10647" s="287"/>
    </row>
    <row r="10648" spans="36:37" ht="14.25">
      <c r="AJ10648" s="287"/>
      <c r="AK10648" s="287"/>
    </row>
    <row r="10649" spans="36:37" ht="14.25">
      <c r="AJ10649" s="287"/>
      <c r="AK10649" s="287"/>
    </row>
    <row r="10650" spans="36:37" ht="14.25">
      <c r="AJ10650" s="287"/>
      <c r="AK10650" s="287"/>
    </row>
    <row r="10651" spans="36:37" ht="14.25">
      <c r="AJ10651" s="287"/>
      <c r="AK10651" s="287"/>
    </row>
    <row r="10652" spans="36:37" ht="14.25">
      <c r="AJ10652" s="287"/>
      <c r="AK10652" s="287"/>
    </row>
    <row r="10653" spans="36:37" ht="14.25">
      <c r="AJ10653" s="287"/>
      <c r="AK10653" s="287"/>
    </row>
    <row r="10654" spans="36:37" ht="14.25">
      <c r="AJ10654" s="287"/>
      <c r="AK10654" s="287"/>
    </row>
    <row r="10655" spans="36:37" ht="14.25">
      <c r="AJ10655" s="287"/>
      <c r="AK10655" s="287"/>
    </row>
    <row r="10656" spans="36:37" ht="14.25">
      <c r="AJ10656" s="287"/>
      <c r="AK10656" s="287"/>
    </row>
    <row r="10657" spans="36:37" ht="14.25">
      <c r="AJ10657" s="287"/>
      <c r="AK10657" s="287"/>
    </row>
    <row r="10658" spans="36:37" ht="14.25">
      <c r="AJ10658" s="287"/>
      <c r="AK10658" s="287"/>
    </row>
    <row r="10659" spans="36:37" ht="14.25">
      <c r="AJ10659" s="287"/>
      <c r="AK10659" s="287"/>
    </row>
    <row r="10660" spans="36:37" ht="14.25">
      <c r="AJ10660" s="287"/>
      <c r="AK10660" s="287"/>
    </row>
    <row r="10661" spans="36:37" ht="14.25">
      <c r="AJ10661" s="287"/>
      <c r="AK10661" s="287"/>
    </row>
    <row r="10662" spans="36:37" ht="14.25">
      <c r="AJ10662" s="287"/>
      <c r="AK10662" s="287"/>
    </row>
    <row r="10663" spans="36:37" ht="14.25">
      <c r="AJ10663" s="287"/>
      <c r="AK10663" s="287"/>
    </row>
    <row r="10664" spans="36:37" ht="14.25">
      <c r="AJ10664" s="287"/>
      <c r="AK10664" s="287"/>
    </row>
    <row r="10665" spans="36:37" ht="14.25">
      <c r="AJ10665" s="287"/>
      <c r="AK10665" s="287"/>
    </row>
    <row r="10666" spans="36:37" ht="14.25">
      <c r="AJ10666" s="287"/>
      <c r="AK10666" s="287"/>
    </row>
    <row r="10667" spans="36:37" ht="14.25">
      <c r="AJ10667" s="287"/>
      <c r="AK10667" s="287"/>
    </row>
    <row r="10668" spans="36:37" ht="14.25">
      <c r="AJ10668" s="287"/>
      <c r="AK10668" s="287"/>
    </row>
    <row r="10669" spans="36:37" ht="14.25">
      <c r="AJ10669" s="287"/>
      <c r="AK10669" s="287"/>
    </row>
    <row r="10670" spans="36:37" ht="14.25">
      <c r="AJ10670" s="287"/>
      <c r="AK10670" s="287"/>
    </row>
    <row r="10671" spans="36:37" ht="14.25">
      <c r="AJ10671" s="287"/>
      <c r="AK10671" s="287"/>
    </row>
    <row r="10672" spans="36:37" ht="14.25">
      <c r="AJ10672" s="287"/>
      <c r="AK10672" s="287"/>
    </row>
    <row r="10673" spans="36:37" ht="14.25">
      <c r="AJ10673" s="287"/>
      <c r="AK10673" s="287"/>
    </row>
    <row r="10674" spans="36:37" ht="14.25">
      <c r="AJ10674" s="287"/>
      <c r="AK10674" s="287"/>
    </row>
    <row r="10675" spans="36:37" ht="14.25">
      <c r="AJ10675" s="287"/>
      <c r="AK10675" s="287"/>
    </row>
    <row r="10676" spans="36:37" ht="14.25">
      <c r="AJ10676" s="287"/>
      <c r="AK10676" s="287"/>
    </row>
    <row r="10677" spans="36:37" ht="14.25">
      <c r="AJ10677" s="287"/>
      <c r="AK10677" s="287"/>
    </row>
    <row r="10678" spans="36:37" ht="14.25">
      <c r="AJ10678" s="287"/>
      <c r="AK10678" s="287"/>
    </row>
    <row r="10679" spans="36:37" ht="14.25">
      <c r="AJ10679" s="287"/>
      <c r="AK10679" s="287"/>
    </row>
    <row r="10680" spans="36:37" ht="14.25">
      <c r="AJ10680" s="287"/>
      <c r="AK10680" s="287"/>
    </row>
    <row r="10681" spans="36:37" ht="14.25">
      <c r="AJ10681" s="287"/>
      <c r="AK10681" s="287"/>
    </row>
    <row r="10682" spans="36:37" ht="14.25">
      <c r="AJ10682" s="287"/>
      <c r="AK10682" s="287"/>
    </row>
    <row r="10683" spans="36:37" ht="14.25">
      <c r="AJ10683" s="287"/>
      <c r="AK10683" s="287"/>
    </row>
    <row r="10684" spans="36:37" ht="14.25">
      <c r="AJ10684" s="287"/>
      <c r="AK10684" s="287"/>
    </row>
    <row r="10685" spans="36:37" ht="14.25">
      <c r="AJ10685" s="287"/>
      <c r="AK10685" s="287"/>
    </row>
    <row r="10686" spans="36:37" ht="14.25">
      <c r="AJ10686" s="287"/>
      <c r="AK10686" s="287"/>
    </row>
    <row r="10687" spans="36:37" ht="14.25">
      <c r="AJ10687" s="287"/>
      <c r="AK10687" s="287"/>
    </row>
    <row r="10688" spans="36:37" ht="14.25">
      <c r="AJ10688" s="287"/>
      <c r="AK10688" s="287"/>
    </row>
    <row r="10689" spans="36:37" ht="14.25">
      <c r="AJ10689" s="287"/>
      <c r="AK10689" s="287"/>
    </row>
    <row r="10690" spans="36:37" ht="14.25">
      <c r="AJ10690" s="287"/>
      <c r="AK10690" s="287"/>
    </row>
    <row r="10691" spans="36:37" ht="14.25">
      <c r="AJ10691" s="287"/>
      <c r="AK10691" s="287"/>
    </row>
    <row r="10692" spans="36:37" ht="14.25">
      <c r="AJ10692" s="287"/>
      <c r="AK10692" s="287"/>
    </row>
    <row r="10693" spans="36:37" ht="14.25">
      <c r="AJ10693" s="287"/>
      <c r="AK10693" s="287"/>
    </row>
    <row r="10694" spans="36:37" ht="14.25">
      <c r="AJ10694" s="287"/>
      <c r="AK10694" s="287"/>
    </row>
    <row r="10695" spans="36:37" ht="14.25">
      <c r="AJ10695" s="287"/>
      <c r="AK10695" s="287"/>
    </row>
    <row r="10696" spans="36:37" ht="14.25">
      <c r="AJ10696" s="287"/>
      <c r="AK10696" s="287"/>
    </row>
    <row r="10697" spans="36:37" ht="14.25">
      <c r="AJ10697" s="287"/>
      <c r="AK10697" s="287"/>
    </row>
    <row r="10698" spans="36:37" ht="14.25">
      <c r="AJ10698" s="287"/>
      <c r="AK10698" s="287"/>
    </row>
    <row r="10699" spans="36:37" ht="14.25">
      <c r="AJ10699" s="287"/>
      <c r="AK10699" s="287"/>
    </row>
    <row r="10700" spans="36:37" ht="14.25">
      <c r="AJ10700" s="287"/>
      <c r="AK10700" s="287"/>
    </row>
    <row r="10701" spans="36:37" ht="14.25">
      <c r="AJ10701" s="287"/>
      <c r="AK10701" s="287"/>
    </row>
    <row r="10702" spans="36:37" ht="14.25">
      <c r="AJ10702" s="287"/>
      <c r="AK10702" s="287"/>
    </row>
    <row r="10703" spans="36:37" ht="14.25">
      <c r="AJ10703" s="287"/>
      <c r="AK10703" s="287"/>
    </row>
    <row r="10704" spans="36:37" ht="14.25">
      <c r="AJ10704" s="287"/>
      <c r="AK10704" s="287"/>
    </row>
    <row r="10705" spans="36:37" ht="14.25">
      <c r="AJ10705" s="287"/>
      <c r="AK10705" s="287"/>
    </row>
    <row r="10706" spans="36:37" ht="14.25">
      <c r="AJ10706" s="287"/>
      <c r="AK10706" s="287"/>
    </row>
    <row r="10707" spans="36:37" ht="14.25">
      <c r="AJ10707" s="287"/>
      <c r="AK10707" s="287"/>
    </row>
    <row r="10708" spans="36:37" ht="14.25">
      <c r="AJ10708" s="287"/>
      <c r="AK10708" s="287"/>
    </row>
    <row r="10709" spans="36:37" ht="14.25">
      <c r="AJ10709" s="287"/>
      <c r="AK10709" s="287"/>
    </row>
    <row r="10710" spans="36:37" ht="14.25">
      <c r="AJ10710" s="287"/>
      <c r="AK10710" s="287"/>
    </row>
    <row r="10711" spans="36:37" ht="14.25">
      <c r="AJ10711" s="287"/>
      <c r="AK10711" s="287"/>
    </row>
    <row r="10712" spans="36:37" ht="14.25">
      <c r="AJ10712" s="287"/>
      <c r="AK10712" s="287"/>
    </row>
    <row r="10713" spans="36:37" ht="14.25">
      <c r="AJ10713" s="287"/>
      <c r="AK10713" s="287"/>
    </row>
    <row r="10714" spans="36:37" ht="14.25">
      <c r="AJ10714" s="287"/>
      <c r="AK10714" s="287"/>
    </row>
    <row r="10715" spans="36:37" ht="14.25">
      <c r="AJ10715" s="287"/>
      <c r="AK10715" s="287"/>
    </row>
    <row r="10716" spans="36:37" ht="14.25">
      <c r="AJ10716" s="287"/>
      <c r="AK10716" s="287"/>
    </row>
    <row r="10717" spans="36:37" ht="14.25">
      <c r="AJ10717" s="287"/>
      <c r="AK10717" s="287"/>
    </row>
    <row r="10718" spans="36:37" ht="14.25">
      <c r="AJ10718" s="287"/>
      <c r="AK10718" s="287"/>
    </row>
    <row r="10719" spans="36:37" ht="14.25">
      <c r="AJ10719" s="287"/>
      <c r="AK10719" s="287"/>
    </row>
    <row r="10720" spans="36:37" ht="14.25">
      <c r="AJ10720" s="287"/>
      <c r="AK10720" s="287"/>
    </row>
    <row r="10721" spans="36:37" ht="14.25">
      <c r="AJ10721" s="287"/>
      <c r="AK10721" s="287"/>
    </row>
    <row r="10722" spans="36:37" ht="14.25">
      <c r="AJ10722" s="287"/>
      <c r="AK10722" s="287"/>
    </row>
    <row r="10723" spans="36:37" ht="14.25">
      <c r="AJ10723" s="287"/>
      <c r="AK10723" s="287"/>
    </row>
    <row r="10724" spans="36:37" ht="14.25">
      <c r="AJ10724" s="287"/>
      <c r="AK10724" s="287"/>
    </row>
    <row r="10725" spans="36:37" ht="14.25">
      <c r="AJ10725" s="287"/>
      <c r="AK10725" s="287"/>
    </row>
    <row r="10726" spans="36:37" ht="14.25">
      <c r="AJ10726" s="287"/>
      <c r="AK10726" s="287"/>
    </row>
    <row r="10727" spans="36:37" ht="14.25">
      <c r="AJ10727" s="287"/>
      <c r="AK10727" s="287"/>
    </row>
    <row r="10728" spans="36:37" ht="14.25">
      <c r="AJ10728" s="287"/>
      <c r="AK10728" s="287"/>
    </row>
    <row r="10729" spans="36:37" ht="14.25">
      <c r="AJ10729" s="287"/>
      <c r="AK10729" s="287"/>
    </row>
    <row r="10730" spans="36:37" ht="14.25">
      <c r="AJ10730" s="287"/>
      <c r="AK10730" s="287"/>
    </row>
    <row r="10731" spans="36:37" ht="14.25">
      <c r="AJ10731" s="287"/>
      <c r="AK10731" s="287"/>
    </row>
    <row r="10732" spans="36:37" ht="14.25">
      <c r="AJ10732" s="287"/>
      <c r="AK10732" s="287"/>
    </row>
    <row r="10733" spans="36:37" ht="14.25">
      <c r="AJ10733" s="287"/>
      <c r="AK10733" s="287"/>
    </row>
    <row r="10734" spans="36:37" ht="14.25">
      <c r="AJ10734" s="287"/>
      <c r="AK10734" s="287"/>
    </row>
    <row r="10735" spans="36:37" ht="14.25">
      <c r="AJ10735" s="287"/>
      <c r="AK10735" s="287"/>
    </row>
    <row r="10736" spans="36:37" ht="14.25">
      <c r="AJ10736" s="287"/>
      <c r="AK10736" s="287"/>
    </row>
    <row r="10737" spans="36:37" ht="14.25">
      <c r="AJ10737" s="287"/>
      <c r="AK10737" s="287"/>
    </row>
    <row r="10738" spans="36:37" ht="14.25">
      <c r="AJ10738" s="287"/>
      <c r="AK10738" s="287"/>
    </row>
    <row r="10739" spans="36:37" ht="14.25">
      <c r="AJ10739" s="287"/>
      <c r="AK10739" s="287"/>
    </row>
    <row r="10740" spans="36:37" ht="14.25">
      <c r="AJ10740" s="287"/>
      <c r="AK10740" s="287"/>
    </row>
    <row r="10741" spans="36:37" ht="14.25">
      <c r="AJ10741" s="287"/>
      <c r="AK10741" s="287"/>
    </row>
    <row r="10742" spans="36:37" ht="14.25">
      <c r="AJ10742" s="287"/>
      <c r="AK10742" s="287"/>
    </row>
    <row r="10743" spans="36:37" ht="14.25">
      <c r="AJ10743" s="287"/>
      <c r="AK10743" s="287"/>
    </row>
    <row r="10744" spans="36:37" ht="14.25">
      <c r="AJ10744" s="287"/>
      <c r="AK10744" s="287"/>
    </row>
    <row r="10745" spans="36:37" ht="14.25">
      <c r="AJ10745" s="287"/>
      <c r="AK10745" s="287"/>
    </row>
    <row r="10746" spans="36:37" ht="14.25">
      <c r="AJ10746" s="287"/>
      <c r="AK10746" s="287"/>
    </row>
    <row r="10747" spans="36:37" ht="14.25">
      <c r="AJ10747" s="287"/>
      <c r="AK10747" s="287"/>
    </row>
    <row r="10748" spans="36:37" ht="14.25">
      <c r="AJ10748" s="287"/>
      <c r="AK10748" s="287"/>
    </row>
    <row r="10749" spans="36:37" ht="14.25">
      <c r="AJ10749" s="287"/>
      <c r="AK10749" s="287"/>
    </row>
    <row r="10750" spans="36:37" ht="14.25">
      <c r="AJ10750" s="287"/>
      <c r="AK10750" s="287"/>
    </row>
    <row r="10751" spans="36:37" ht="14.25">
      <c r="AJ10751" s="287"/>
      <c r="AK10751" s="287"/>
    </row>
    <row r="10752" spans="36:37" ht="14.25">
      <c r="AJ10752" s="287"/>
      <c r="AK10752" s="287"/>
    </row>
    <row r="10753" spans="36:37" ht="14.25">
      <c r="AJ10753" s="287"/>
      <c r="AK10753" s="287"/>
    </row>
    <row r="10754" spans="36:37" ht="14.25">
      <c r="AJ10754" s="287"/>
      <c r="AK10754" s="287"/>
    </row>
    <row r="10755" spans="36:37" ht="14.25">
      <c r="AJ10755" s="287"/>
      <c r="AK10755" s="287"/>
    </row>
    <row r="10756" spans="36:37" ht="14.25">
      <c r="AJ10756" s="287"/>
      <c r="AK10756" s="287"/>
    </row>
    <row r="10757" spans="36:37" ht="14.25">
      <c r="AJ10757" s="287"/>
      <c r="AK10757" s="287"/>
    </row>
    <row r="10758" spans="36:37" ht="14.25">
      <c r="AJ10758" s="287"/>
      <c r="AK10758" s="287"/>
    </row>
    <row r="10759" spans="36:37" ht="14.25">
      <c r="AJ10759" s="287"/>
      <c r="AK10759" s="287"/>
    </row>
    <row r="10760" spans="36:37" ht="14.25">
      <c r="AJ10760" s="287"/>
      <c r="AK10760" s="287"/>
    </row>
    <row r="10761" spans="36:37" ht="14.25">
      <c r="AJ10761" s="287"/>
      <c r="AK10761" s="287"/>
    </row>
    <row r="10762" spans="36:37" ht="14.25">
      <c r="AJ10762" s="287"/>
      <c r="AK10762" s="287"/>
    </row>
    <row r="10763" spans="36:37" ht="14.25">
      <c r="AJ10763" s="287"/>
      <c r="AK10763" s="287"/>
    </row>
    <row r="10764" spans="36:37" ht="14.25">
      <c r="AJ10764" s="287"/>
      <c r="AK10764" s="287"/>
    </row>
    <row r="10765" spans="36:37" ht="14.25">
      <c r="AJ10765" s="287"/>
      <c r="AK10765" s="287"/>
    </row>
    <row r="10766" spans="36:37" ht="14.25">
      <c r="AJ10766" s="287"/>
      <c r="AK10766" s="287"/>
    </row>
    <row r="10767" spans="36:37" ht="14.25">
      <c r="AJ10767" s="287"/>
      <c r="AK10767" s="287"/>
    </row>
    <row r="10768" spans="36:37" ht="14.25">
      <c r="AJ10768" s="287"/>
      <c r="AK10768" s="287"/>
    </row>
    <row r="10769" spans="36:37" ht="14.25">
      <c r="AJ10769" s="287"/>
      <c r="AK10769" s="287"/>
    </row>
    <row r="10770" spans="36:37" ht="14.25">
      <c r="AJ10770" s="287"/>
      <c r="AK10770" s="287"/>
    </row>
    <row r="10771" spans="36:37" ht="14.25">
      <c r="AJ10771" s="287"/>
      <c r="AK10771" s="287"/>
    </row>
    <row r="10772" spans="36:37" ht="14.25">
      <c r="AJ10772" s="287"/>
      <c r="AK10772" s="287"/>
    </row>
    <row r="10773" spans="36:37" ht="14.25">
      <c r="AJ10773" s="287"/>
      <c r="AK10773" s="287"/>
    </row>
    <row r="10774" spans="36:37" ht="14.25">
      <c r="AJ10774" s="287"/>
      <c r="AK10774" s="287"/>
    </row>
    <row r="10775" spans="36:37" ht="14.25">
      <c r="AJ10775" s="287"/>
      <c r="AK10775" s="287"/>
    </row>
    <row r="10776" spans="36:37" ht="14.25">
      <c r="AJ10776" s="287"/>
      <c r="AK10776" s="287"/>
    </row>
    <row r="10777" spans="36:37" ht="14.25">
      <c r="AJ10777" s="287"/>
      <c r="AK10777" s="287"/>
    </row>
    <row r="10778" spans="36:37" ht="14.25">
      <c r="AJ10778" s="287"/>
      <c r="AK10778" s="287"/>
    </row>
    <row r="10779" spans="36:37" ht="14.25">
      <c r="AJ10779" s="287"/>
      <c r="AK10779" s="287"/>
    </row>
    <row r="10780" spans="36:37" ht="14.25">
      <c r="AJ10780" s="287"/>
      <c r="AK10780" s="287"/>
    </row>
    <row r="10781" spans="36:37" ht="14.25">
      <c r="AJ10781" s="287"/>
      <c r="AK10781" s="287"/>
    </row>
    <row r="10782" spans="36:37" ht="14.25">
      <c r="AJ10782" s="287"/>
      <c r="AK10782" s="287"/>
    </row>
    <row r="10783" spans="36:37" ht="14.25">
      <c r="AJ10783" s="287"/>
      <c r="AK10783" s="287"/>
    </row>
    <row r="10784" spans="36:37" ht="14.25">
      <c r="AJ10784" s="287"/>
      <c r="AK10784" s="287"/>
    </row>
    <row r="10785" spans="36:37" ht="14.25">
      <c r="AJ10785" s="287"/>
      <c r="AK10785" s="287"/>
    </row>
    <row r="10786" spans="36:37" ht="14.25">
      <c r="AJ10786" s="287"/>
      <c r="AK10786" s="287"/>
    </row>
    <row r="10787" spans="36:37" ht="14.25">
      <c r="AJ10787" s="287"/>
      <c r="AK10787" s="287"/>
    </row>
    <row r="10788" spans="36:37" ht="14.25">
      <c r="AJ10788" s="287"/>
      <c r="AK10788" s="287"/>
    </row>
    <row r="10789" spans="36:37" ht="14.25">
      <c r="AJ10789" s="287"/>
      <c r="AK10789" s="287"/>
    </row>
    <row r="10790" spans="36:37" ht="14.25">
      <c r="AJ10790" s="287"/>
      <c r="AK10790" s="287"/>
    </row>
    <row r="10791" spans="36:37" ht="14.25">
      <c r="AJ10791" s="287"/>
      <c r="AK10791" s="287"/>
    </row>
    <row r="10792" spans="36:37" ht="14.25">
      <c r="AJ10792" s="287"/>
      <c r="AK10792" s="287"/>
    </row>
    <row r="10793" spans="36:37" ht="14.25">
      <c r="AJ10793" s="287"/>
      <c r="AK10793" s="287"/>
    </row>
    <row r="10794" spans="36:37" ht="14.25">
      <c r="AJ10794" s="287"/>
      <c r="AK10794" s="287"/>
    </row>
    <row r="10795" spans="36:37" ht="14.25">
      <c r="AJ10795" s="287"/>
      <c r="AK10795" s="287"/>
    </row>
    <row r="10796" spans="36:37" ht="14.25">
      <c r="AJ10796" s="287"/>
      <c r="AK10796" s="287"/>
    </row>
    <row r="10797" spans="36:37" ht="14.25">
      <c r="AJ10797" s="287"/>
      <c r="AK10797" s="287"/>
    </row>
    <row r="10798" spans="36:37" ht="14.25">
      <c r="AJ10798" s="287"/>
      <c r="AK10798" s="287"/>
    </row>
    <row r="10799" spans="36:37" ht="14.25">
      <c r="AJ10799" s="287"/>
      <c r="AK10799" s="287"/>
    </row>
    <row r="10800" spans="36:37" ht="14.25">
      <c r="AJ10800" s="287"/>
      <c r="AK10800" s="287"/>
    </row>
    <row r="10801" spans="36:37" ht="14.25">
      <c r="AJ10801" s="287"/>
      <c r="AK10801" s="287"/>
    </row>
    <row r="10802" spans="36:37" ht="14.25">
      <c r="AJ10802" s="287"/>
      <c r="AK10802" s="287"/>
    </row>
    <row r="10803" spans="36:37" ht="14.25">
      <c r="AJ10803" s="287"/>
      <c r="AK10803" s="287"/>
    </row>
    <row r="10804" spans="36:37" ht="14.25">
      <c r="AJ10804" s="287"/>
      <c r="AK10804" s="287"/>
    </row>
    <row r="10805" spans="36:37" ht="14.25">
      <c r="AJ10805" s="287"/>
      <c r="AK10805" s="287"/>
    </row>
    <row r="10806" spans="36:37" ht="14.25">
      <c r="AJ10806" s="287"/>
      <c r="AK10806" s="287"/>
    </row>
    <row r="10807" spans="36:37" ht="14.25">
      <c r="AJ10807" s="287"/>
      <c r="AK10807" s="287"/>
    </row>
    <row r="10808" spans="36:37" ht="14.25">
      <c r="AJ10808" s="287"/>
      <c r="AK10808" s="287"/>
    </row>
    <row r="10809" spans="36:37" ht="14.25">
      <c r="AJ10809" s="287"/>
      <c r="AK10809" s="287"/>
    </row>
    <row r="10810" spans="36:37" ht="14.25">
      <c r="AJ10810" s="287"/>
      <c r="AK10810" s="287"/>
    </row>
    <row r="10811" spans="36:37" ht="14.25">
      <c r="AJ10811" s="287"/>
      <c r="AK10811" s="287"/>
    </row>
    <row r="10812" spans="36:37" ht="14.25">
      <c r="AJ10812" s="287"/>
      <c r="AK10812" s="287"/>
    </row>
    <row r="10813" spans="36:37" ht="14.25">
      <c r="AJ10813" s="287"/>
      <c r="AK10813" s="287"/>
    </row>
    <row r="10814" spans="36:37" ht="14.25">
      <c r="AJ10814" s="287"/>
      <c r="AK10814" s="287"/>
    </row>
    <row r="10815" spans="36:37" ht="14.25">
      <c r="AJ10815" s="287"/>
      <c r="AK10815" s="287"/>
    </row>
    <row r="10816" spans="36:37" ht="14.25">
      <c r="AJ10816" s="287"/>
      <c r="AK10816" s="287"/>
    </row>
    <row r="10817" spans="36:37" ht="14.25">
      <c r="AJ10817" s="287"/>
      <c r="AK10817" s="287"/>
    </row>
    <row r="10818" spans="36:37" ht="14.25">
      <c r="AJ10818" s="287"/>
      <c r="AK10818" s="287"/>
    </row>
    <row r="10819" spans="36:37" ht="14.25">
      <c r="AJ10819" s="287"/>
      <c r="AK10819" s="287"/>
    </row>
    <row r="10820" spans="36:37" ht="14.25">
      <c r="AJ10820" s="287"/>
      <c r="AK10820" s="287"/>
    </row>
    <row r="10821" spans="36:37" ht="14.25">
      <c r="AJ10821" s="287"/>
      <c r="AK10821" s="287"/>
    </row>
    <row r="10822" spans="36:37" ht="14.25">
      <c r="AJ10822" s="287"/>
      <c r="AK10822" s="287"/>
    </row>
    <row r="10823" spans="36:37" ht="14.25">
      <c r="AJ10823" s="287"/>
      <c r="AK10823" s="287"/>
    </row>
    <row r="10824" spans="36:37" ht="14.25">
      <c r="AJ10824" s="287"/>
      <c r="AK10824" s="287"/>
    </row>
    <row r="10825" spans="36:37" ht="14.25">
      <c r="AJ10825" s="287"/>
      <c r="AK10825" s="287"/>
    </row>
    <row r="10826" spans="36:37" ht="14.25">
      <c r="AJ10826" s="287"/>
      <c r="AK10826" s="287"/>
    </row>
    <row r="10827" spans="36:37" ht="14.25">
      <c r="AJ10827" s="287"/>
      <c r="AK10827" s="287"/>
    </row>
    <row r="10828" spans="36:37" ht="14.25">
      <c r="AJ10828" s="287"/>
      <c r="AK10828" s="287"/>
    </row>
    <row r="10829" spans="36:37" ht="14.25">
      <c r="AJ10829" s="287"/>
      <c r="AK10829" s="287"/>
    </row>
    <row r="10830" spans="36:37" ht="14.25">
      <c r="AJ10830" s="287"/>
      <c r="AK10830" s="287"/>
    </row>
    <row r="10831" spans="36:37" ht="14.25">
      <c r="AJ10831" s="287"/>
      <c r="AK10831" s="287"/>
    </row>
    <row r="10832" spans="36:37" ht="14.25">
      <c r="AJ10832" s="287"/>
      <c r="AK10832" s="287"/>
    </row>
    <row r="10833" spans="36:37" ht="14.25">
      <c r="AJ10833" s="287"/>
      <c r="AK10833" s="287"/>
    </row>
    <row r="10834" spans="36:37" ht="14.25">
      <c r="AJ10834" s="287"/>
      <c r="AK10834" s="287"/>
    </row>
    <row r="10835" spans="36:37" ht="14.25">
      <c r="AJ10835" s="287"/>
      <c r="AK10835" s="287"/>
    </row>
    <row r="10836" spans="36:37" ht="14.25">
      <c r="AJ10836" s="287"/>
      <c r="AK10836" s="287"/>
    </row>
    <row r="10837" spans="36:37" ht="14.25">
      <c r="AJ10837" s="287"/>
      <c r="AK10837" s="287"/>
    </row>
    <row r="10838" spans="36:37" ht="14.25">
      <c r="AJ10838" s="287"/>
      <c r="AK10838" s="287"/>
    </row>
    <row r="10839" spans="36:37" ht="14.25">
      <c r="AJ10839" s="287"/>
      <c r="AK10839" s="287"/>
    </row>
    <row r="10840" spans="36:37" ht="14.25">
      <c r="AJ10840" s="287"/>
      <c r="AK10840" s="287"/>
    </row>
    <row r="10841" spans="36:37" ht="14.25">
      <c r="AJ10841" s="287"/>
      <c r="AK10841" s="287"/>
    </row>
    <row r="10842" spans="36:37" ht="14.25">
      <c r="AJ10842" s="287"/>
      <c r="AK10842" s="287"/>
    </row>
    <row r="10843" spans="36:37" ht="14.25">
      <c r="AJ10843" s="287"/>
      <c r="AK10843" s="287"/>
    </row>
    <row r="10844" spans="36:37" ht="14.25">
      <c r="AJ10844" s="287"/>
      <c r="AK10844" s="287"/>
    </row>
    <row r="10845" spans="36:37" ht="14.25">
      <c r="AJ10845" s="287"/>
      <c r="AK10845" s="287"/>
    </row>
    <row r="10846" spans="36:37" ht="14.25">
      <c r="AJ10846" s="287"/>
      <c r="AK10846" s="287"/>
    </row>
    <row r="10847" spans="36:37" ht="14.25">
      <c r="AJ10847" s="287"/>
      <c r="AK10847" s="287"/>
    </row>
    <row r="10848" spans="36:37" ht="14.25">
      <c r="AJ10848" s="287"/>
      <c r="AK10848" s="287"/>
    </row>
    <row r="10849" spans="36:37" ht="14.25">
      <c r="AJ10849" s="287"/>
      <c r="AK10849" s="287"/>
    </row>
    <row r="10850" spans="36:37" ht="14.25">
      <c r="AJ10850" s="287"/>
      <c r="AK10850" s="287"/>
    </row>
    <row r="10851" spans="36:37" ht="14.25">
      <c r="AJ10851" s="287"/>
      <c r="AK10851" s="287"/>
    </row>
    <row r="10852" spans="36:37" ht="14.25">
      <c r="AJ10852" s="287"/>
      <c r="AK10852" s="287"/>
    </row>
    <row r="10853" spans="36:37" ht="14.25">
      <c r="AJ10853" s="287"/>
      <c r="AK10853" s="287"/>
    </row>
    <row r="10854" spans="36:37" ht="14.25">
      <c r="AJ10854" s="287"/>
      <c r="AK10854" s="287"/>
    </row>
    <row r="10855" spans="36:37" ht="14.25">
      <c r="AJ10855" s="287"/>
      <c r="AK10855" s="287"/>
    </row>
    <row r="10856" spans="36:37" ht="14.25">
      <c r="AJ10856" s="287"/>
      <c r="AK10856" s="287"/>
    </row>
    <row r="10857" spans="36:37" ht="14.25">
      <c r="AJ10857" s="287"/>
      <c r="AK10857" s="287"/>
    </row>
    <row r="10858" spans="36:37" ht="14.25">
      <c r="AJ10858" s="287"/>
      <c r="AK10858" s="287"/>
    </row>
    <row r="10859" spans="36:37" ht="14.25">
      <c r="AJ10859" s="287"/>
      <c r="AK10859" s="287"/>
    </row>
    <row r="10860" spans="36:37" ht="14.25">
      <c r="AJ10860" s="287"/>
      <c r="AK10860" s="287"/>
    </row>
    <row r="10861" spans="36:37" ht="14.25">
      <c r="AJ10861" s="287"/>
      <c r="AK10861" s="287"/>
    </row>
    <row r="10862" spans="36:37" ht="14.25">
      <c r="AJ10862" s="287"/>
      <c r="AK10862" s="287"/>
    </row>
    <row r="10863" spans="36:37" ht="14.25">
      <c r="AJ10863" s="287"/>
      <c r="AK10863" s="287"/>
    </row>
    <row r="10864" spans="36:37" ht="14.25">
      <c r="AJ10864" s="287"/>
      <c r="AK10864" s="287"/>
    </row>
    <row r="10865" spans="36:37" ht="14.25">
      <c r="AJ10865" s="287"/>
      <c r="AK10865" s="287"/>
    </row>
    <row r="10866" spans="36:37" ht="14.25">
      <c r="AJ10866" s="287"/>
      <c r="AK10866" s="287"/>
    </row>
    <row r="10867" spans="36:37" ht="14.25">
      <c r="AJ10867" s="287"/>
      <c r="AK10867" s="287"/>
    </row>
    <row r="10868" spans="36:37" ht="14.25">
      <c r="AJ10868" s="287"/>
      <c r="AK10868" s="287"/>
    </row>
    <row r="10869" spans="36:37" ht="14.25">
      <c r="AJ10869" s="287"/>
      <c r="AK10869" s="287"/>
    </row>
    <row r="10870" spans="36:37" ht="14.25">
      <c r="AJ10870" s="287"/>
      <c r="AK10870" s="287"/>
    </row>
    <row r="10871" spans="36:37" ht="14.25">
      <c r="AJ10871" s="287"/>
      <c r="AK10871" s="287"/>
    </row>
    <row r="10872" spans="36:37" ht="14.25">
      <c r="AJ10872" s="287"/>
      <c r="AK10872" s="287"/>
    </row>
    <row r="10873" spans="36:37" ht="14.25">
      <c r="AJ10873" s="287"/>
      <c r="AK10873" s="287"/>
    </row>
    <row r="10874" spans="36:37" ht="14.25">
      <c r="AJ10874" s="287"/>
      <c r="AK10874" s="287"/>
    </row>
    <row r="10875" spans="36:37" ht="14.25">
      <c r="AJ10875" s="287"/>
      <c r="AK10875" s="287"/>
    </row>
    <row r="10876" spans="36:37" ht="14.25">
      <c r="AJ10876" s="287"/>
      <c r="AK10876" s="287"/>
    </row>
    <row r="10877" spans="36:37" ht="14.25">
      <c r="AJ10877" s="287"/>
      <c r="AK10877" s="287"/>
    </row>
    <row r="10878" spans="36:37" ht="14.25">
      <c r="AJ10878" s="287"/>
      <c r="AK10878" s="287"/>
    </row>
    <row r="10879" spans="36:37" ht="14.25">
      <c r="AJ10879" s="287"/>
      <c r="AK10879" s="287"/>
    </row>
    <row r="10880" spans="36:37" ht="14.25">
      <c r="AJ10880" s="287"/>
      <c r="AK10880" s="287"/>
    </row>
    <row r="10881" spans="36:37" ht="14.25">
      <c r="AJ10881" s="287"/>
      <c r="AK10881" s="287"/>
    </row>
    <row r="10882" spans="36:37" ht="14.25">
      <c r="AJ10882" s="287"/>
      <c r="AK10882" s="287"/>
    </row>
    <row r="10883" spans="36:37" ht="14.25">
      <c r="AJ10883" s="287"/>
      <c r="AK10883" s="287"/>
    </row>
    <row r="10884" spans="36:37" ht="14.25">
      <c r="AJ10884" s="287"/>
      <c r="AK10884" s="287"/>
    </row>
    <row r="10885" spans="36:37" ht="14.25">
      <c r="AJ10885" s="287"/>
      <c r="AK10885" s="287"/>
    </row>
    <row r="10886" spans="36:37" ht="14.25">
      <c r="AJ10886" s="287"/>
      <c r="AK10886" s="287"/>
    </row>
    <row r="10887" spans="36:37" ht="14.25">
      <c r="AJ10887" s="287"/>
      <c r="AK10887" s="287"/>
    </row>
    <row r="10888" spans="36:37" ht="14.25">
      <c r="AJ10888" s="287"/>
      <c r="AK10888" s="287"/>
    </row>
    <row r="10889" spans="36:37" ht="14.25">
      <c r="AJ10889" s="287"/>
      <c r="AK10889" s="287"/>
    </row>
    <row r="10890" spans="36:37" ht="14.25">
      <c r="AJ10890" s="287"/>
      <c r="AK10890" s="287"/>
    </row>
    <row r="10891" spans="36:37" ht="14.25">
      <c r="AJ10891" s="287"/>
      <c r="AK10891" s="287"/>
    </row>
    <row r="10892" spans="36:37" ht="14.25">
      <c r="AJ10892" s="287"/>
      <c r="AK10892" s="287"/>
    </row>
    <row r="10893" spans="36:37" ht="14.25">
      <c r="AJ10893" s="287"/>
      <c r="AK10893" s="287"/>
    </row>
    <row r="10894" spans="36:37" ht="14.25">
      <c r="AJ10894" s="287"/>
      <c r="AK10894" s="287"/>
    </row>
    <row r="10895" spans="36:37" ht="14.25">
      <c r="AJ10895" s="287"/>
      <c r="AK10895" s="287"/>
    </row>
    <row r="10896" spans="36:37" ht="14.25">
      <c r="AJ10896" s="287"/>
      <c r="AK10896" s="287"/>
    </row>
    <row r="10897" spans="36:37" ht="14.25">
      <c r="AJ10897" s="287"/>
      <c r="AK10897" s="287"/>
    </row>
    <row r="10898" spans="36:37" ht="14.25">
      <c r="AJ10898" s="287"/>
      <c r="AK10898" s="287"/>
    </row>
    <row r="10899" spans="36:37" ht="14.25">
      <c r="AJ10899" s="287"/>
      <c r="AK10899" s="287"/>
    </row>
    <row r="10900" spans="36:37" ht="14.25">
      <c r="AJ10900" s="287"/>
      <c r="AK10900" s="287"/>
    </row>
    <row r="10901" spans="36:37" ht="14.25">
      <c r="AJ10901" s="287"/>
      <c r="AK10901" s="287"/>
    </row>
    <row r="10902" spans="36:37" ht="14.25">
      <c r="AJ10902" s="287"/>
      <c r="AK10902" s="287"/>
    </row>
    <row r="10903" spans="36:37" ht="14.25">
      <c r="AJ10903" s="287"/>
      <c r="AK10903" s="287"/>
    </row>
    <row r="10904" spans="36:37" ht="14.25">
      <c r="AJ10904" s="287"/>
      <c r="AK10904" s="287"/>
    </row>
    <row r="10905" spans="36:37" ht="14.25">
      <c r="AJ10905" s="287"/>
      <c r="AK10905" s="287"/>
    </row>
    <row r="10906" spans="36:37" ht="14.25">
      <c r="AJ10906" s="287"/>
      <c r="AK10906" s="287"/>
    </row>
    <row r="10907" spans="36:37" ht="14.25">
      <c r="AJ10907" s="287"/>
      <c r="AK10907" s="287"/>
    </row>
    <row r="10908" spans="36:37" ht="14.25">
      <c r="AJ10908" s="287"/>
      <c r="AK10908" s="287"/>
    </row>
    <row r="10909" spans="36:37" ht="14.25">
      <c r="AJ10909" s="287"/>
      <c r="AK10909" s="287"/>
    </row>
    <row r="10910" spans="36:37" ht="14.25">
      <c r="AJ10910" s="287"/>
      <c r="AK10910" s="287"/>
    </row>
    <row r="10911" spans="36:37" ht="14.25">
      <c r="AJ10911" s="287"/>
      <c r="AK10911" s="287"/>
    </row>
    <row r="10912" spans="36:37" ht="14.25">
      <c r="AJ10912" s="287"/>
      <c r="AK10912" s="287"/>
    </row>
    <row r="10913" spans="36:37" ht="14.25">
      <c r="AJ10913" s="287"/>
      <c r="AK10913" s="287"/>
    </row>
    <row r="10914" spans="36:37" ht="14.25">
      <c r="AJ10914" s="287"/>
      <c r="AK10914" s="287"/>
    </row>
    <row r="10915" spans="36:37" ht="14.25">
      <c r="AJ10915" s="287"/>
      <c r="AK10915" s="287"/>
    </row>
    <row r="10916" spans="36:37" ht="14.25">
      <c r="AJ10916" s="287"/>
      <c r="AK10916" s="287"/>
    </row>
    <row r="10917" spans="36:37" ht="14.25">
      <c r="AJ10917" s="287"/>
      <c r="AK10917" s="287"/>
    </row>
    <row r="10918" spans="36:37" ht="14.25">
      <c r="AJ10918" s="287"/>
      <c r="AK10918" s="287"/>
    </row>
    <row r="10919" spans="36:37" ht="14.25">
      <c r="AJ10919" s="287"/>
      <c r="AK10919" s="287"/>
    </row>
    <row r="10920" spans="36:37" ht="14.25">
      <c r="AJ10920" s="287"/>
      <c r="AK10920" s="287"/>
    </row>
    <row r="10921" spans="36:37" ht="14.25">
      <c r="AJ10921" s="287"/>
      <c r="AK10921" s="287"/>
    </row>
    <row r="10922" spans="36:37" ht="14.25">
      <c r="AJ10922" s="287"/>
      <c r="AK10922" s="287"/>
    </row>
    <row r="10923" spans="36:37" ht="14.25">
      <c r="AJ10923" s="287"/>
      <c r="AK10923" s="287"/>
    </row>
    <row r="10924" spans="36:37" ht="14.25">
      <c r="AJ10924" s="287"/>
      <c r="AK10924" s="287"/>
    </row>
    <row r="10925" spans="36:37" ht="14.25">
      <c r="AJ10925" s="287"/>
      <c r="AK10925" s="287"/>
    </row>
    <row r="10926" spans="36:37" ht="14.25">
      <c r="AJ10926" s="287"/>
      <c r="AK10926" s="287"/>
    </row>
    <row r="10927" spans="36:37" ht="14.25">
      <c r="AJ10927" s="287"/>
      <c r="AK10927" s="287"/>
    </row>
    <row r="10928" spans="36:37" ht="14.25">
      <c r="AJ10928" s="287"/>
      <c r="AK10928" s="287"/>
    </row>
    <row r="10929" spans="36:37" ht="14.25">
      <c r="AJ10929" s="287"/>
      <c r="AK10929" s="287"/>
    </row>
    <row r="10930" spans="36:37" ht="14.25">
      <c r="AJ10930" s="287"/>
      <c r="AK10930" s="287"/>
    </row>
    <row r="10931" spans="36:37" ht="14.25">
      <c r="AJ10931" s="287"/>
      <c r="AK10931" s="287"/>
    </row>
    <row r="10932" spans="36:37" ht="14.25">
      <c r="AJ10932" s="287"/>
      <c r="AK10932" s="287"/>
    </row>
    <row r="10933" spans="36:37" ht="14.25">
      <c r="AJ10933" s="287"/>
      <c r="AK10933" s="287"/>
    </row>
    <row r="10934" spans="36:37" ht="14.25">
      <c r="AJ10934" s="287"/>
      <c r="AK10934" s="287"/>
    </row>
    <row r="10935" spans="36:37" ht="14.25">
      <c r="AJ10935" s="287"/>
      <c r="AK10935" s="287"/>
    </row>
    <row r="10936" spans="36:37" ht="14.25">
      <c r="AJ10936" s="287"/>
      <c r="AK10936" s="287"/>
    </row>
    <row r="10937" spans="36:37" ht="14.25">
      <c r="AJ10937" s="287"/>
      <c r="AK10937" s="287"/>
    </row>
    <row r="10938" spans="36:37" ht="14.25">
      <c r="AJ10938" s="287"/>
      <c r="AK10938" s="287"/>
    </row>
    <row r="10939" spans="36:37" ht="14.25">
      <c r="AJ10939" s="287"/>
      <c r="AK10939" s="287"/>
    </row>
    <row r="10940" spans="36:37" ht="14.25">
      <c r="AJ10940" s="287"/>
      <c r="AK10940" s="287"/>
    </row>
    <row r="10941" spans="36:37" ht="14.25">
      <c r="AJ10941" s="287"/>
      <c r="AK10941" s="287"/>
    </row>
    <row r="10942" spans="36:37" ht="14.25">
      <c r="AJ10942" s="287"/>
      <c r="AK10942" s="287"/>
    </row>
    <row r="10943" spans="36:37" ht="14.25">
      <c r="AJ10943" s="287"/>
      <c r="AK10943" s="287"/>
    </row>
    <row r="10944" spans="36:37" ht="14.25">
      <c r="AJ10944" s="287"/>
      <c r="AK10944" s="287"/>
    </row>
    <row r="10945" spans="36:37" ht="14.25">
      <c r="AJ10945" s="287"/>
      <c r="AK10945" s="287"/>
    </row>
    <row r="10946" spans="36:37" ht="14.25">
      <c r="AJ10946" s="287"/>
      <c r="AK10946" s="287"/>
    </row>
    <row r="10947" spans="36:37" ht="14.25">
      <c r="AJ10947" s="287"/>
      <c r="AK10947" s="287"/>
    </row>
    <row r="10948" spans="36:37" ht="14.25">
      <c r="AJ10948" s="287"/>
      <c r="AK10948" s="287"/>
    </row>
    <row r="10949" spans="36:37" ht="14.25">
      <c r="AJ10949" s="287"/>
      <c r="AK10949" s="287"/>
    </row>
    <row r="10950" spans="36:37" ht="14.25">
      <c r="AJ10950" s="287"/>
      <c r="AK10950" s="287"/>
    </row>
    <row r="10951" spans="36:37" ht="14.25">
      <c r="AJ10951" s="287"/>
      <c r="AK10951" s="287"/>
    </row>
    <row r="10952" spans="36:37" ht="14.25">
      <c r="AJ10952" s="287"/>
      <c r="AK10952" s="287"/>
    </row>
    <row r="10953" spans="36:37" ht="14.25">
      <c r="AJ10953" s="287"/>
      <c r="AK10953" s="287"/>
    </row>
    <row r="10954" spans="36:37" ht="14.25">
      <c r="AJ10954" s="287"/>
      <c r="AK10954" s="287"/>
    </row>
    <row r="10955" spans="36:37" ht="14.25">
      <c r="AJ10955" s="287"/>
      <c r="AK10955" s="287"/>
    </row>
    <row r="10956" spans="36:37" ht="14.25">
      <c r="AJ10956" s="287"/>
      <c r="AK10956" s="287"/>
    </row>
    <row r="10957" spans="36:37" ht="14.25">
      <c r="AJ10957" s="287"/>
      <c r="AK10957" s="287"/>
    </row>
    <row r="10958" spans="36:37" ht="14.25">
      <c r="AJ10958" s="287"/>
      <c r="AK10958" s="287"/>
    </row>
    <row r="10959" spans="36:37" ht="14.25">
      <c r="AJ10959" s="287"/>
      <c r="AK10959" s="287"/>
    </row>
    <row r="10960" spans="36:37" ht="14.25">
      <c r="AJ10960" s="287"/>
      <c r="AK10960" s="287"/>
    </row>
    <row r="10961" spans="36:37" ht="14.25">
      <c r="AJ10961" s="287"/>
      <c r="AK10961" s="287"/>
    </row>
    <row r="10962" spans="36:37" ht="14.25">
      <c r="AJ10962" s="287"/>
      <c r="AK10962" s="287"/>
    </row>
    <row r="10963" spans="36:37" ht="14.25">
      <c r="AJ10963" s="287"/>
      <c r="AK10963" s="287"/>
    </row>
    <row r="10964" spans="36:37" ht="14.25">
      <c r="AJ10964" s="287"/>
      <c r="AK10964" s="287"/>
    </row>
    <row r="10965" spans="36:37" ht="14.25">
      <c r="AJ10965" s="287"/>
      <c r="AK10965" s="287"/>
    </row>
    <row r="10966" spans="36:37" ht="14.25">
      <c r="AJ10966" s="287"/>
      <c r="AK10966" s="287"/>
    </row>
    <row r="10967" spans="36:37" ht="14.25">
      <c r="AJ10967" s="287"/>
      <c r="AK10967" s="287"/>
    </row>
    <row r="10968" spans="36:37" ht="14.25">
      <c r="AJ10968" s="287"/>
      <c r="AK10968" s="287"/>
    </row>
    <row r="10969" spans="36:37" ht="14.25">
      <c r="AJ10969" s="287"/>
      <c r="AK10969" s="287"/>
    </row>
    <row r="10970" spans="36:37" ht="14.25">
      <c r="AJ10970" s="287"/>
      <c r="AK10970" s="287"/>
    </row>
    <row r="10971" spans="36:37" ht="14.25">
      <c r="AJ10971" s="287"/>
      <c r="AK10971" s="287"/>
    </row>
    <row r="10972" spans="36:37" ht="14.25">
      <c r="AJ10972" s="287"/>
      <c r="AK10972" s="287"/>
    </row>
    <row r="10973" spans="36:37" ht="14.25">
      <c r="AJ10973" s="287"/>
      <c r="AK10973" s="287"/>
    </row>
    <row r="10974" spans="36:37" ht="14.25">
      <c r="AJ10974" s="287"/>
      <c r="AK10974" s="287"/>
    </row>
    <row r="10975" spans="36:37" ht="14.25">
      <c r="AJ10975" s="287"/>
      <c r="AK10975" s="287"/>
    </row>
    <row r="10976" spans="36:37" ht="14.25">
      <c r="AJ10976" s="287"/>
      <c r="AK10976" s="287"/>
    </row>
    <row r="10977" spans="36:37" ht="14.25">
      <c r="AJ10977" s="287"/>
      <c r="AK10977" s="287"/>
    </row>
    <row r="10978" spans="36:37" ht="14.25">
      <c r="AJ10978" s="287"/>
      <c r="AK10978" s="287"/>
    </row>
    <row r="10979" spans="36:37" ht="14.25">
      <c r="AJ10979" s="287"/>
      <c r="AK10979" s="287"/>
    </row>
    <row r="10980" spans="36:37" ht="14.25">
      <c r="AJ10980" s="287"/>
      <c r="AK10980" s="287"/>
    </row>
    <row r="10981" spans="36:37" ht="14.25">
      <c r="AJ10981" s="287"/>
      <c r="AK10981" s="287"/>
    </row>
    <row r="10982" spans="36:37" ht="14.25">
      <c r="AJ10982" s="287"/>
      <c r="AK10982" s="287"/>
    </row>
    <row r="10983" spans="36:37" ht="14.25">
      <c r="AJ10983" s="287"/>
      <c r="AK10983" s="287"/>
    </row>
    <row r="10984" spans="36:37" ht="14.25">
      <c r="AJ10984" s="287"/>
      <c r="AK10984" s="287"/>
    </row>
    <row r="10985" spans="36:37" ht="14.25">
      <c r="AJ10985" s="287"/>
      <c r="AK10985" s="287"/>
    </row>
    <row r="10986" spans="36:37" ht="14.25">
      <c r="AJ10986" s="287"/>
      <c r="AK10986" s="287"/>
    </row>
    <row r="10987" spans="36:37" ht="14.25">
      <c r="AJ10987" s="287"/>
      <c r="AK10987" s="287"/>
    </row>
    <row r="10988" spans="36:37" ht="14.25">
      <c r="AJ10988" s="287"/>
      <c r="AK10988" s="287"/>
    </row>
    <row r="10989" spans="36:37" ht="14.25">
      <c r="AJ10989" s="287"/>
      <c r="AK10989" s="287"/>
    </row>
    <row r="10990" spans="36:37" ht="14.25">
      <c r="AJ10990" s="287"/>
      <c r="AK10990" s="287"/>
    </row>
    <row r="10991" spans="36:37" ht="14.25">
      <c r="AJ10991" s="287"/>
      <c r="AK10991" s="287"/>
    </row>
    <row r="10992" spans="36:37" ht="14.25">
      <c r="AJ10992" s="287"/>
      <c r="AK10992" s="287"/>
    </row>
    <row r="10993" spans="36:37" ht="14.25">
      <c r="AJ10993" s="287"/>
      <c r="AK10993" s="287"/>
    </row>
    <row r="10994" spans="36:37" ht="14.25">
      <c r="AJ10994" s="287"/>
      <c r="AK10994" s="287"/>
    </row>
    <row r="10995" spans="36:37" ht="14.25">
      <c r="AJ10995" s="287"/>
      <c r="AK10995" s="287"/>
    </row>
    <row r="10996" spans="36:37" ht="14.25">
      <c r="AJ10996" s="287"/>
      <c r="AK10996" s="287"/>
    </row>
    <row r="10997" spans="36:37" ht="14.25">
      <c r="AJ10997" s="287"/>
      <c r="AK10997" s="287"/>
    </row>
    <row r="10998" spans="36:37" ht="14.25">
      <c r="AJ10998" s="287"/>
      <c r="AK10998" s="287"/>
    </row>
    <row r="10999" spans="36:37" ht="14.25">
      <c r="AJ10999" s="287"/>
      <c r="AK10999" s="287"/>
    </row>
    <row r="11000" spans="36:37" ht="14.25">
      <c r="AJ11000" s="287"/>
      <c r="AK11000" s="287"/>
    </row>
    <row r="11001" spans="36:37" ht="14.25">
      <c r="AJ11001" s="287"/>
      <c r="AK11001" s="287"/>
    </row>
    <row r="11002" spans="36:37" ht="14.25">
      <c r="AJ11002" s="287"/>
      <c r="AK11002" s="287"/>
    </row>
    <row r="11003" spans="36:37" ht="14.25">
      <c r="AJ11003" s="287"/>
      <c r="AK11003" s="287"/>
    </row>
    <row r="11004" spans="36:37" ht="14.25">
      <c r="AJ11004" s="287"/>
      <c r="AK11004" s="287"/>
    </row>
    <row r="11005" spans="36:37" ht="14.25">
      <c r="AJ11005" s="287"/>
      <c r="AK11005" s="287"/>
    </row>
    <row r="11006" spans="36:37" ht="14.25">
      <c r="AJ11006" s="287"/>
      <c r="AK11006" s="287"/>
    </row>
    <row r="11007" spans="36:37" ht="14.25">
      <c r="AJ11007" s="287"/>
      <c r="AK11007" s="287"/>
    </row>
    <row r="11008" spans="36:37" ht="14.25">
      <c r="AJ11008" s="287"/>
      <c r="AK11008" s="287"/>
    </row>
    <row r="11009" spans="36:37" ht="14.25">
      <c r="AJ11009" s="287"/>
      <c r="AK11009" s="287"/>
    </row>
    <row r="11010" spans="36:37" ht="14.25">
      <c r="AJ11010" s="287"/>
      <c r="AK11010" s="287"/>
    </row>
    <row r="11011" spans="36:37" ht="14.25">
      <c r="AJ11011" s="287"/>
      <c r="AK11011" s="287"/>
    </row>
    <row r="11012" spans="36:37" ht="14.25">
      <c r="AJ11012" s="287"/>
      <c r="AK11012" s="287"/>
    </row>
    <row r="11013" spans="36:37" ht="14.25">
      <c r="AJ11013" s="287"/>
      <c r="AK11013" s="287"/>
    </row>
    <row r="11014" spans="36:37" ht="14.25">
      <c r="AJ11014" s="287"/>
      <c r="AK11014" s="287"/>
    </row>
    <row r="11015" spans="36:37" ht="14.25">
      <c r="AJ11015" s="287"/>
      <c r="AK11015" s="287"/>
    </row>
    <row r="11016" spans="36:37" ht="14.25">
      <c r="AJ11016" s="287"/>
      <c r="AK11016" s="287"/>
    </row>
    <row r="11017" spans="36:37" ht="14.25">
      <c r="AJ11017" s="287"/>
      <c r="AK11017" s="287"/>
    </row>
    <row r="11018" spans="36:37" ht="14.25">
      <c r="AJ11018" s="287"/>
      <c r="AK11018" s="287"/>
    </row>
    <row r="11019" spans="36:37" ht="14.25">
      <c r="AJ11019" s="287"/>
      <c r="AK11019" s="287"/>
    </row>
    <row r="11020" spans="36:37" ht="14.25">
      <c r="AJ11020" s="287"/>
      <c r="AK11020" s="287"/>
    </row>
    <row r="11021" spans="36:37" ht="14.25">
      <c r="AJ11021" s="287"/>
      <c r="AK11021" s="287"/>
    </row>
    <row r="11022" spans="36:37" ht="14.25">
      <c r="AJ11022" s="287"/>
      <c r="AK11022" s="287"/>
    </row>
    <row r="11023" spans="36:37" ht="14.25">
      <c r="AJ11023" s="287"/>
      <c r="AK11023" s="287"/>
    </row>
    <row r="11024" spans="36:37" ht="14.25">
      <c r="AJ11024" s="287"/>
      <c r="AK11024" s="287"/>
    </row>
    <row r="11025" spans="36:37" ht="14.25">
      <c r="AJ11025" s="287"/>
      <c r="AK11025" s="287"/>
    </row>
    <row r="11026" spans="36:37" ht="14.25">
      <c r="AJ11026" s="287"/>
      <c r="AK11026" s="287"/>
    </row>
    <row r="11027" spans="36:37" ht="14.25">
      <c r="AJ11027" s="287"/>
      <c r="AK11027" s="287"/>
    </row>
    <row r="11028" spans="36:37" ht="14.25">
      <c r="AJ11028" s="287"/>
      <c r="AK11028" s="287"/>
    </row>
    <row r="11029" spans="36:37" ht="14.25">
      <c r="AJ11029" s="287"/>
      <c r="AK11029" s="287"/>
    </row>
    <row r="11030" spans="36:37" ht="14.25">
      <c r="AJ11030" s="287"/>
      <c r="AK11030" s="287"/>
    </row>
    <row r="11031" spans="36:37" ht="14.25">
      <c r="AJ11031" s="287"/>
      <c r="AK11031" s="287"/>
    </row>
    <row r="11032" spans="36:37" ht="14.25">
      <c r="AJ11032" s="287"/>
      <c r="AK11032" s="287"/>
    </row>
    <row r="11033" spans="36:37" ht="14.25">
      <c r="AJ11033" s="287"/>
      <c r="AK11033" s="287"/>
    </row>
    <row r="11034" spans="36:37" ht="14.25">
      <c r="AJ11034" s="287"/>
      <c r="AK11034" s="287"/>
    </row>
    <row r="11035" spans="36:37" ht="14.25">
      <c r="AJ11035" s="287"/>
      <c r="AK11035" s="287"/>
    </row>
    <row r="11036" spans="36:37" ht="14.25">
      <c r="AJ11036" s="287"/>
      <c r="AK11036" s="287"/>
    </row>
    <row r="11037" spans="36:37" ht="14.25">
      <c r="AJ11037" s="287"/>
      <c r="AK11037" s="287"/>
    </row>
    <row r="11038" spans="36:37" ht="14.25">
      <c r="AJ11038" s="287"/>
      <c r="AK11038" s="287"/>
    </row>
    <row r="11039" spans="36:37" ht="14.25">
      <c r="AJ11039" s="287"/>
      <c r="AK11039" s="287"/>
    </row>
    <row r="11040" spans="36:37" ht="14.25">
      <c r="AJ11040" s="287"/>
      <c r="AK11040" s="287"/>
    </row>
    <row r="11041" spans="36:37" ht="14.25">
      <c r="AJ11041" s="287"/>
      <c r="AK11041" s="287"/>
    </row>
    <row r="11042" spans="36:37" ht="14.25">
      <c r="AJ11042" s="287"/>
      <c r="AK11042" s="287"/>
    </row>
    <row r="11043" spans="36:37" ht="14.25">
      <c r="AJ11043" s="287"/>
      <c r="AK11043" s="287"/>
    </row>
    <row r="11044" spans="36:37" ht="14.25">
      <c r="AJ11044" s="287"/>
      <c r="AK11044" s="287"/>
    </row>
    <row r="11045" spans="36:37" ht="14.25">
      <c r="AJ11045" s="287"/>
      <c r="AK11045" s="287"/>
    </row>
    <row r="11046" spans="36:37" ht="14.25">
      <c r="AJ11046" s="287"/>
      <c r="AK11046" s="287"/>
    </row>
    <row r="11047" spans="36:37" ht="14.25">
      <c r="AJ11047" s="287"/>
      <c r="AK11047" s="287"/>
    </row>
    <row r="11048" spans="36:37" ht="14.25">
      <c r="AJ11048" s="287"/>
      <c r="AK11048" s="287"/>
    </row>
    <row r="11049" spans="36:37" ht="14.25">
      <c r="AJ11049" s="287"/>
      <c r="AK11049" s="287"/>
    </row>
    <row r="11050" spans="36:37" ht="14.25">
      <c r="AJ11050" s="287"/>
      <c r="AK11050" s="287"/>
    </row>
    <row r="11051" spans="36:37" ht="14.25">
      <c r="AJ11051" s="287"/>
      <c r="AK11051" s="287"/>
    </row>
    <row r="11052" spans="36:37" ht="14.25">
      <c r="AJ11052" s="287"/>
      <c r="AK11052" s="287"/>
    </row>
    <row r="11053" spans="36:37" ht="14.25">
      <c r="AJ11053" s="287"/>
      <c r="AK11053" s="287"/>
    </row>
    <row r="11054" spans="36:37" ht="14.25">
      <c r="AJ11054" s="287"/>
      <c r="AK11054" s="287"/>
    </row>
    <row r="11055" spans="36:37" ht="14.25">
      <c r="AJ11055" s="287"/>
      <c r="AK11055" s="287"/>
    </row>
    <row r="11056" spans="36:37" ht="14.25">
      <c r="AJ11056" s="287"/>
      <c r="AK11056" s="287"/>
    </row>
    <row r="11057" spans="36:37" ht="14.25">
      <c r="AJ11057" s="287"/>
      <c r="AK11057" s="287"/>
    </row>
    <row r="11058" spans="36:37" ht="14.25">
      <c r="AJ11058" s="287"/>
      <c r="AK11058" s="287"/>
    </row>
    <row r="11059" spans="36:37" ht="14.25">
      <c r="AJ11059" s="287"/>
      <c r="AK11059" s="287"/>
    </row>
    <row r="11060" spans="36:37" ht="14.25">
      <c r="AJ11060" s="287"/>
      <c r="AK11060" s="287"/>
    </row>
    <row r="11061" spans="36:37" ht="14.25">
      <c r="AJ11061" s="287"/>
      <c r="AK11061" s="287"/>
    </row>
    <row r="11062" spans="36:37" ht="14.25">
      <c r="AJ11062" s="287"/>
      <c r="AK11062" s="287"/>
    </row>
    <row r="11063" spans="36:37" ht="14.25">
      <c r="AJ11063" s="287"/>
      <c r="AK11063" s="287"/>
    </row>
    <row r="11064" spans="36:37" ht="14.25">
      <c r="AJ11064" s="287"/>
      <c r="AK11064" s="287"/>
    </row>
    <row r="11065" spans="36:37" ht="14.25">
      <c r="AJ11065" s="287"/>
      <c r="AK11065" s="287"/>
    </row>
    <row r="11066" spans="36:37" ht="14.25">
      <c r="AJ11066" s="287"/>
      <c r="AK11066" s="287"/>
    </row>
    <row r="11067" spans="36:37" ht="14.25">
      <c r="AJ11067" s="287"/>
      <c r="AK11067" s="287"/>
    </row>
    <row r="11068" spans="36:37" ht="14.25">
      <c r="AJ11068" s="287"/>
      <c r="AK11068" s="287"/>
    </row>
    <row r="11069" spans="36:37" ht="14.25">
      <c r="AJ11069" s="287"/>
      <c r="AK11069" s="287"/>
    </row>
    <row r="11070" spans="36:37" ht="14.25">
      <c r="AJ11070" s="287"/>
      <c r="AK11070" s="287"/>
    </row>
    <row r="11071" spans="36:37" ht="14.25">
      <c r="AJ11071" s="287"/>
      <c r="AK11071" s="287"/>
    </row>
    <row r="11072" spans="36:37" ht="14.25">
      <c r="AJ11072" s="287"/>
      <c r="AK11072" s="287"/>
    </row>
    <row r="11073" spans="36:37" ht="14.25">
      <c r="AJ11073" s="287"/>
      <c r="AK11073" s="287"/>
    </row>
    <row r="11074" spans="36:37" ht="14.25">
      <c r="AJ11074" s="287"/>
      <c r="AK11074" s="287"/>
    </row>
    <row r="11075" spans="36:37" ht="14.25">
      <c r="AJ11075" s="287"/>
      <c r="AK11075" s="287"/>
    </row>
    <row r="11076" spans="36:37" ht="14.25">
      <c r="AJ11076" s="287"/>
      <c r="AK11076" s="287"/>
    </row>
    <row r="11077" spans="36:37" ht="14.25">
      <c r="AJ11077" s="287"/>
      <c r="AK11077" s="287"/>
    </row>
    <row r="11078" spans="36:37" ht="14.25">
      <c r="AJ11078" s="287"/>
      <c r="AK11078" s="287"/>
    </row>
    <row r="11079" spans="36:37" ht="14.25">
      <c r="AJ11079" s="287"/>
      <c r="AK11079" s="287"/>
    </row>
    <row r="11080" spans="36:37" ht="14.25">
      <c r="AJ11080" s="287"/>
      <c r="AK11080" s="287"/>
    </row>
    <row r="11081" spans="36:37" ht="14.25">
      <c r="AJ11081" s="287"/>
      <c r="AK11081" s="287"/>
    </row>
    <row r="11082" spans="36:37" ht="14.25">
      <c r="AJ11082" s="287"/>
      <c r="AK11082" s="287"/>
    </row>
    <row r="11083" spans="36:37" ht="14.25">
      <c r="AJ11083" s="287"/>
      <c r="AK11083" s="287"/>
    </row>
    <row r="11084" spans="36:37" ht="14.25">
      <c r="AJ11084" s="287"/>
      <c r="AK11084" s="287"/>
    </row>
    <row r="11085" spans="36:37" ht="14.25">
      <c r="AJ11085" s="287"/>
      <c r="AK11085" s="287"/>
    </row>
    <row r="11086" spans="36:37" ht="14.25">
      <c r="AJ11086" s="287"/>
      <c r="AK11086" s="287"/>
    </row>
    <row r="11087" spans="36:37" ht="14.25">
      <c r="AJ11087" s="287"/>
      <c r="AK11087" s="287"/>
    </row>
    <row r="11088" spans="36:37" ht="14.25">
      <c r="AJ11088" s="287"/>
      <c r="AK11088" s="287"/>
    </row>
    <row r="11089" spans="36:37" ht="14.25">
      <c r="AJ11089" s="287"/>
      <c r="AK11089" s="287"/>
    </row>
    <row r="11090" spans="36:37" ht="14.25">
      <c r="AJ11090" s="287"/>
      <c r="AK11090" s="287"/>
    </row>
    <row r="11091" spans="36:37" ht="14.25">
      <c r="AJ11091" s="287"/>
      <c r="AK11091" s="287"/>
    </row>
    <row r="11092" spans="36:37" ht="14.25">
      <c r="AJ11092" s="287"/>
      <c r="AK11092" s="287"/>
    </row>
    <row r="11093" spans="36:37" ht="14.25">
      <c r="AJ11093" s="287"/>
      <c r="AK11093" s="287"/>
    </row>
    <row r="11094" spans="36:37" ht="14.25">
      <c r="AJ11094" s="287"/>
      <c r="AK11094" s="287"/>
    </row>
    <row r="11095" spans="36:37" ht="14.25">
      <c r="AJ11095" s="287"/>
      <c r="AK11095" s="287"/>
    </row>
    <row r="11096" spans="36:37" ht="14.25">
      <c r="AJ11096" s="287"/>
      <c r="AK11096" s="287"/>
    </row>
    <row r="11097" spans="36:37" ht="14.25">
      <c r="AJ11097" s="287"/>
      <c r="AK11097" s="287"/>
    </row>
    <row r="11098" spans="36:37" ht="14.25">
      <c r="AJ11098" s="287"/>
      <c r="AK11098" s="287"/>
    </row>
    <row r="11099" spans="36:37" ht="14.25">
      <c r="AJ11099" s="287"/>
      <c r="AK11099" s="287"/>
    </row>
    <row r="11100" spans="36:37" ht="14.25">
      <c r="AJ11100" s="287"/>
      <c r="AK11100" s="287"/>
    </row>
    <row r="11101" spans="36:37" ht="14.25">
      <c r="AJ11101" s="287"/>
      <c r="AK11101" s="287"/>
    </row>
    <row r="11102" spans="36:37" ht="14.25">
      <c r="AJ11102" s="287"/>
      <c r="AK11102" s="287"/>
    </row>
    <row r="11103" spans="36:37" ht="14.25">
      <c r="AJ11103" s="287"/>
      <c r="AK11103" s="287"/>
    </row>
    <row r="11104" spans="36:37" ht="14.25">
      <c r="AJ11104" s="287"/>
      <c r="AK11104" s="287"/>
    </row>
    <row r="11105" spans="36:37" ht="14.25">
      <c r="AJ11105" s="287"/>
      <c r="AK11105" s="287"/>
    </row>
    <row r="11106" spans="36:37" ht="14.25">
      <c r="AJ11106" s="287"/>
      <c r="AK11106" s="287"/>
    </row>
    <row r="11107" spans="36:37" ht="14.25">
      <c r="AJ11107" s="287"/>
      <c r="AK11107" s="287"/>
    </row>
    <row r="11108" spans="36:37" ht="14.25">
      <c r="AJ11108" s="287"/>
      <c r="AK11108" s="287"/>
    </row>
    <row r="11109" spans="36:37" ht="14.25">
      <c r="AJ11109" s="287"/>
      <c r="AK11109" s="287"/>
    </row>
    <row r="11110" spans="36:37" ht="14.25">
      <c r="AJ11110" s="287"/>
      <c r="AK11110" s="287"/>
    </row>
    <row r="11111" spans="36:37" ht="14.25">
      <c r="AJ11111" s="287"/>
      <c r="AK11111" s="287"/>
    </row>
    <row r="11112" spans="36:37" ht="14.25">
      <c r="AJ11112" s="287"/>
      <c r="AK11112" s="287"/>
    </row>
    <row r="11113" spans="36:37" ht="14.25">
      <c r="AJ11113" s="287"/>
      <c r="AK11113" s="287"/>
    </row>
    <row r="11114" spans="36:37" ht="14.25">
      <c r="AJ11114" s="287"/>
      <c r="AK11114" s="287"/>
    </row>
    <row r="11115" spans="36:37" ht="14.25">
      <c r="AJ11115" s="287"/>
      <c r="AK11115" s="287"/>
    </row>
    <row r="11116" spans="36:37" ht="14.25">
      <c r="AJ11116" s="287"/>
      <c r="AK11116" s="287"/>
    </row>
    <row r="11117" spans="36:37" ht="14.25">
      <c r="AJ11117" s="287"/>
      <c r="AK11117" s="287"/>
    </row>
    <row r="11118" spans="36:37" ht="14.25">
      <c r="AJ11118" s="287"/>
      <c r="AK11118" s="287"/>
    </row>
    <row r="11119" spans="36:37" ht="14.25">
      <c r="AJ11119" s="287"/>
      <c r="AK11119" s="287"/>
    </row>
    <row r="11120" spans="36:37" ht="14.25">
      <c r="AJ11120" s="287"/>
      <c r="AK11120" s="287"/>
    </row>
    <row r="11121" spans="36:37" ht="14.25">
      <c r="AJ11121" s="287"/>
      <c r="AK11121" s="287"/>
    </row>
    <row r="11122" spans="36:37" ht="14.25">
      <c r="AJ11122" s="287"/>
      <c r="AK11122" s="287"/>
    </row>
    <row r="11123" spans="36:37" ht="14.25">
      <c r="AJ11123" s="287"/>
      <c r="AK11123" s="287"/>
    </row>
    <row r="11124" spans="36:37" ht="14.25">
      <c r="AJ11124" s="287"/>
      <c r="AK11124" s="287"/>
    </row>
    <row r="11125" spans="36:37" ht="14.25">
      <c r="AJ11125" s="287"/>
      <c r="AK11125" s="287"/>
    </row>
    <row r="11126" spans="36:37" ht="14.25">
      <c r="AJ11126" s="287"/>
      <c r="AK11126" s="287"/>
    </row>
    <row r="11127" spans="36:37" ht="14.25">
      <c r="AJ11127" s="287"/>
      <c r="AK11127" s="287"/>
    </row>
    <row r="11128" spans="36:37" ht="14.25">
      <c r="AJ11128" s="287"/>
      <c r="AK11128" s="287"/>
    </row>
    <row r="11129" spans="36:37" ht="14.25">
      <c r="AJ11129" s="287"/>
      <c r="AK11129" s="287"/>
    </row>
    <row r="11130" spans="36:37" ht="14.25">
      <c r="AJ11130" s="287"/>
      <c r="AK11130" s="287"/>
    </row>
    <row r="11131" spans="36:37" ht="14.25">
      <c r="AJ11131" s="287"/>
      <c r="AK11131" s="287"/>
    </row>
    <row r="11132" spans="36:37" ht="14.25">
      <c r="AJ11132" s="287"/>
      <c r="AK11132" s="287"/>
    </row>
    <row r="11133" spans="36:37" ht="14.25">
      <c r="AJ11133" s="287"/>
      <c r="AK11133" s="287"/>
    </row>
    <row r="11134" spans="36:37" ht="14.25">
      <c r="AJ11134" s="287"/>
      <c r="AK11134" s="287"/>
    </row>
    <row r="11135" spans="36:37" ht="14.25">
      <c r="AJ11135" s="287"/>
      <c r="AK11135" s="287"/>
    </row>
    <row r="11136" spans="36:37" ht="14.25">
      <c r="AJ11136" s="287"/>
      <c r="AK11136" s="287"/>
    </row>
    <row r="11137" spans="36:37" ht="14.25">
      <c r="AJ11137" s="287"/>
      <c r="AK11137" s="287"/>
    </row>
    <row r="11138" spans="36:37" ht="14.25">
      <c r="AJ11138" s="287"/>
      <c r="AK11138" s="287"/>
    </row>
    <row r="11139" spans="36:37" ht="14.25">
      <c r="AJ11139" s="287"/>
      <c r="AK11139" s="287"/>
    </row>
    <row r="11140" spans="36:37" ht="14.25">
      <c r="AJ11140" s="287"/>
      <c r="AK11140" s="287"/>
    </row>
    <row r="11141" spans="36:37" ht="14.25">
      <c r="AJ11141" s="287"/>
      <c r="AK11141" s="287"/>
    </row>
    <row r="11142" spans="36:37" ht="14.25">
      <c r="AJ11142" s="287"/>
      <c r="AK11142" s="287"/>
    </row>
    <row r="11143" spans="36:37" ht="14.25">
      <c r="AJ11143" s="287"/>
      <c r="AK11143" s="287"/>
    </row>
    <row r="11144" spans="36:37" ht="14.25">
      <c r="AJ11144" s="287"/>
      <c r="AK11144" s="287"/>
    </row>
    <row r="11145" spans="36:37" ht="14.25">
      <c r="AJ11145" s="287"/>
      <c r="AK11145" s="287"/>
    </row>
    <row r="11146" spans="36:37" ht="14.25">
      <c r="AJ11146" s="287"/>
      <c r="AK11146" s="287"/>
    </row>
    <row r="11147" spans="36:37" ht="14.25">
      <c r="AJ11147" s="287"/>
      <c r="AK11147" s="287"/>
    </row>
    <row r="11148" spans="36:37" ht="14.25">
      <c r="AJ11148" s="287"/>
      <c r="AK11148" s="287"/>
    </row>
    <row r="11149" spans="36:37" ht="14.25">
      <c r="AJ11149" s="287"/>
      <c r="AK11149" s="287"/>
    </row>
    <row r="11150" spans="36:37" ht="14.25">
      <c r="AJ11150" s="287"/>
      <c r="AK11150" s="287"/>
    </row>
    <row r="11151" spans="36:37" ht="14.25">
      <c r="AJ11151" s="287"/>
      <c r="AK11151" s="287"/>
    </row>
    <row r="11152" spans="36:37" ht="14.25">
      <c r="AJ11152" s="287"/>
      <c r="AK11152" s="287"/>
    </row>
    <row r="11153" spans="36:37" ht="14.25">
      <c r="AJ11153" s="287"/>
      <c r="AK11153" s="287"/>
    </row>
    <row r="11154" spans="36:37" ht="14.25">
      <c r="AJ11154" s="287"/>
      <c r="AK11154" s="287"/>
    </row>
    <row r="11155" spans="36:37" ht="14.25">
      <c r="AJ11155" s="287"/>
      <c r="AK11155" s="287"/>
    </row>
    <row r="11156" spans="36:37" ht="14.25">
      <c r="AJ11156" s="287"/>
      <c r="AK11156" s="287"/>
    </row>
    <row r="11157" spans="36:37" ht="14.25">
      <c r="AJ11157" s="287"/>
      <c r="AK11157" s="287"/>
    </row>
    <row r="11158" spans="36:37" ht="14.25">
      <c r="AJ11158" s="287"/>
      <c r="AK11158" s="287"/>
    </row>
    <row r="11159" spans="36:37" ht="14.25">
      <c r="AJ11159" s="287"/>
      <c r="AK11159" s="287"/>
    </row>
    <row r="11160" spans="36:37" ht="14.25">
      <c r="AJ11160" s="287"/>
      <c r="AK11160" s="287"/>
    </row>
    <row r="11161" spans="36:37" ht="14.25">
      <c r="AJ11161" s="287"/>
      <c r="AK11161" s="287"/>
    </row>
    <row r="11162" spans="36:37" ht="14.25">
      <c r="AJ11162" s="287"/>
      <c r="AK11162" s="287"/>
    </row>
    <row r="11163" spans="36:37" ht="14.25">
      <c r="AJ11163" s="287"/>
      <c r="AK11163" s="287"/>
    </row>
    <row r="11164" spans="36:37" ht="14.25">
      <c r="AJ11164" s="287"/>
      <c r="AK11164" s="287"/>
    </row>
    <row r="11165" spans="36:37" ht="14.25">
      <c r="AJ11165" s="287"/>
      <c r="AK11165" s="287"/>
    </row>
    <row r="11166" spans="36:37" ht="14.25">
      <c r="AJ11166" s="287"/>
      <c r="AK11166" s="287"/>
    </row>
    <row r="11167" spans="36:37" ht="14.25">
      <c r="AJ11167" s="287"/>
      <c r="AK11167" s="287"/>
    </row>
    <row r="11168" spans="36:37" ht="14.25">
      <c r="AJ11168" s="287"/>
      <c r="AK11168" s="287"/>
    </row>
    <row r="11169" spans="36:37" ht="14.25">
      <c r="AJ11169" s="287"/>
      <c r="AK11169" s="287"/>
    </row>
    <row r="11170" spans="36:37" ht="14.25">
      <c r="AJ11170" s="287"/>
      <c r="AK11170" s="287"/>
    </row>
    <row r="11171" spans="36:37" ht="14.25">
      <c r="AJ11171" s="287"/>
      <c r="AK11171" s="287"/>
    </row>
    <row r="11172" spans="36:37" ht="14.25">
      <c r="AJ11172" s="287"/>
      <c r="AK11172" s="287"/>
    </row>
    <row r="11173" spans="36:37" ht="14.25">
      <c r="AJ11173" s="287"/>
      <c r="AK11173" s="287"/>
    </row>
    <row r="11174" spans="36:37" ht="14.25">
      <c r="AJ11174" s="287"/>
      <c r="AK11174" s="287"/>
    </row>
    <row r="11175" spans="36:37" ht="14.25">
      <c r="AJ11175" s="287"/>
      <c r="AK11175" s="287"/>
    </row>
    <row r="11176" spans="36:37" ht="14.25">
      <c r="AJ11176" s="287"/>
      <c r="AK11176" s="287"/>
    </row>
    <row r="11177" spans="36:37" ht="14.25">
      <c r="AJ11177" s="287"/>
      <c r="AK11177" s="287"/>
    </row>
    <row r="11178" spans="36:37" ht="14.25">
      <c r="AJ11178" s="287"/>
      <c r="AK11178" s="287"/>
    </row>
    <row r="11179" spans="36:37" ht="14.25">
      <c r="AJ11179" s="287"/>
      <c r="AK11179" s="287"/>
    </row>
    <row r="11180" spans="36:37" ht="14.25">
      <c r="AJ11180" s="287"/>
      <c r="AK11180" s="287"/>
    </row>
    <row r="11181" spans="36:37" ht="14.25">
      <c r="AJ11181" s="287"/>
      <c r="AK11181" s="287"/>
    </row>
    <row r="11182" spans="36:37" ht="14.25">
      <c r="AJ11182" s="287"/>
      <c r="AK11182" s="287"/>
    </row>
    <row r="11183" spans="36:37" ht="14.25">
      <c r="AJ11183" s="287"/>
      <c r="AK11183" s="287"/>
    </row>
    <row r="11184" spans="36:37" ht="14.25">
      <c r="AJ11184" s="287"/>
      <c r="AK11184" s="287"/>
    </row>
    <row r="11185" spans="36:37" ht="14.25">
      <c r="AJ11185" s="287"/>
      <c r="AK11185" s="287"/>
    </row>
    <row r="11186" spans="36:37" ht="14.25">
      <c r="AJ11186" s="287"/>
      <c r="AK11186" s="287"/>
    </row>
    <row r="11187" spans="36:37" ht="14.25">
      <c r="AJ11187" s="287"/>
      <c r="AK11187" s="287"/>
    </row>
    <row r="11188" spans="36:37" ht="14.25">
      <c r="AJ11188" s="287"/>
      <c r="AK11188" s="287"/>
    </row>
    <row r="11189" spans="36:37" ht="14.25">
      <c r="AJ11189" s="287"/>
      <c r="AK11189" s="287"/>
    </row>
    <row r="11190" spans="36:37" ht="14.25">
      <c r="AJ11190" s="287"/>
      <c r="AK11190" s="287"/>
    </row>
    <row r="11191" spans="36:37" ht="14.25">
      <c r="AJ11191" s="287"/>
      <c r="AK11191" s="287"/>
    </row>
    <row r="11192" spans="36:37" ht="14.25">
      <c r="AJ11192" s="287"/>
      <c r="AK11192" s="287"/>
    </row>
    <row r="11193" spans="36:37" ht="14.25">
      <c r="AJ11193" s="287"/>
      <c r="AK11193" s="287"/>
    </row>
    <row r="11194" spans="36:37" ht="14.25">
      <c r="AJ11194" s="287"/>
      <c r="AK11194" s="287"/>
    </row>
    <row r="11195" spans="36:37" ht="14.25">
      <c r="AJ11195" s="287"/>
      <c r="AK11195" s="287"/>
    </row>
    <row r="11196" spans="36:37" ht="14.25">
      <c r="AJ11196" s="287"/>
      <c r="AK11196" s="287"/>
    </row>
    <row r="11197" spans="36:37" ht="14.25">
      <c r="AJ11197" s="287"/>
      <c r="AK11197" s="287"/>
    </row>
    <row r="11198" spans="36:37" ht="14.25">
      <c r="AJ11198" s="287"/>
      <c r="AK11198" s="287"/>
    </row>
    <row r="11199" spans="36:37" ht="14.25">
      <c r="AJ11199" s="287"/>
      <c r="AK11199" s="287"/>
    </row>
    <row r="11200" spans="36:37" ht="14.25">
      <c r="AJ11200" s="287"/>
      <c r="AK11200" s="287"/>
    </row>
    <row r="11201" spans="36:37" ht="14.25">
      <c r="AJ11201" s="287"/>
      <c r="AK11201" s="287"/>
    </row>
    <row r="11202" spans="36:37" ht="14.25">
      <c r="AJ11202" s="287"/>
      <c r="AK11202" s="287"/>
    </row>
    <row r="11203" spans="36:37" ht="14.25">
      <c r="AJ11203" s="287"/>
      <c r="AK11203" s="287"/>
    </row>
    <row r="11204" spans="36:37" ht="14.25">
      <c r="AJ11204" s="287"/>
      <c r="AK11204" s="287"/>
    </row>
    <row r="11205" spans="36:37" ht="14.25">
      <c r="AJ11205" s="287"/>
      <c r="AK11205" s="287"/>
    </row>
    <row r="11206" spans="36:37" ht="14.25">
      <c r="AJ11206" s="287"/>
      <c r="AK11206" s="287"/>
    </row>
    <row r="11207" spans="36:37" ht="14.25">
      <c r="AJ11207" s="287"/>
      <c r="AK11207" s="287"/>
    </row>
    <row r="11208" spans="36:37" ht="14.25">
      <c r="AJ11208" s="287"/>
      <c r="AK11208" s="287"/>
    </row>
    <row r="11209" spans="36:37" ht="14.25">
      <c r="AJ11209" s="287"/>
      <c r="AK11209" s="287"/>
    </row>
    <row r="11210" spans="36:37" ht="14.25">
      <c r="AJ11210" s="287"/>
      <c r="AK11210" s="287"/>
    </row>
    <row r="11211" spans="36:37" ht="14.25">
      <c r="AJ11211" s="287"/>
      <c r="AK11211" s="287"/>
    </row>
    <row r="11212" spans="36:37" ht="14.25">
      <c r="AJ11212" s="287"/>
      <c r="AK11212" s="287"/>
    </row>
    <row r="11213" spans="36:37" ht="14.25">
      <c r="AJ11213" s="287"/>
      <c r="AK11213" s="287"/>
    </row>
    <row r="11214" spans="36:37" ht="14.25">
      <c r="AJ11214" s="287"/>
      <c r="AK11214" s="287"/>
    </row>
    <row r="11215" spans="36:37" ht="14.25">
      <c r="AJ11215" s="287"/>
      <c r="AK11215" s="287"/>
    </row>
    <row r="11216" spans="36:37" ht="14.25">
      <c r="AJ11216" s="287"/>
      <c r="AK11216" s="287"/>
    </row>
    <row r="11217" spans="36:37" ht="14.25">
      <c r="AJ11217" s="287"/>
      <c r="AK11217" s="287"/>
    </row>
    <row r="11218" spans="36:37" ht="14.25">
      <c r="AJ11218" s="287"/>
      <c r="AK11218" s="287"/>
    </row>
    <row r="11219" spans="36:37" ht="14.25">
      <c r="AJ11219" s="287"/>
      <c r="AK11219" s="287"/>
    </row>
    <row r="11220" spans="36:37" ht="14.25">
      <c r="AJ11220" s="287"/>
      <c r="AK11220" s="287"/>
    </row>
    <row r="11221" spans="36:37" ht="14.25">
      <c r="AJ11221" s="287"/>
      <c r="AK11221" s="287"/>
    </row>
    <row r="11222" spans="36:37" ht="14.25">
      <c r="AJ11222" s="287"/>
      <c r="AK11222" s="287"/>
    </row>
    <row r="11223" spans="36:37" ht="14.25">
      <c r="AJ11223" s="287"/>
      <c r="AK11223" s="287"/>
    </row>
    <row r="11224" spans="36:37" ht="14.25">
      <c r="AJ11224" s="287"/>
      <c r="AK11224" s="287"/>
    </row>
    <row r="11225" spans="36:37" ht="14.25">
      <c r="AJ11225" s="287"/>
      <c r="AK11225" s="287"/>
    </row>
    <row r="11226" spans="36:37" ht="14.25">
      <c r="AJ11226" s="287"/>
      <c r="AK11226" s="287"/>
    </row>
    <row r="11227" spans="36:37" ht="14.25">
      <c r="AJ11227" s="287"/>
      <c r="AK11227" s="287"/>
    </row>
    <row r="11228" spans="36:37" ht="14.25">
      <c r="AJ11228" s="287"/>
      <c r="AK11228" s="287"/>
    </row>
    <row r="11229" spans="36:37" ht="14.25">
      <c r="AJ11229" s="287"/>
      <c r="AK11229" s="287"/>
    </row>
    <row r="11230" spans="36:37" ht="14.25">
      <c r="AJ11230" s="287"/>
      <c r="AK11230" s="287"/>
    </row>
    <row r="11231" spans="36:37" ht="14.25">
      <c r="AJ11231" s="287"/>
      <c r="AK11231" s="287"/>
    </row>
    <row r="11232" spans="36:37" ht="14.25">
      <c r="AJ11232" s="287"/>
      <c r="AK11232" s="287"/>
    </row>
    <row r="11233" spans="36:37" ht="14.25">
      <c r="AJ11233" s="287"/>
      <c r="AK11233" s="287"/>
    </row>
    <row r="11234" spans="36:37" ht="14.25">
      <c r="AJ11234" s="287"/>
      <c r="AK11234" s="287"/>
    </row>
    <row r="11235" spans="36:37" ht="14.25">
      <c r="AJ11235" s="287"/>
      <c r="AK11235" s="287"/>
    </row>
    <row r="11236" spans="36:37" ht="14.25">
      <c r="AJ11236" s="287"/>
      <c r="AK11236" s="287"/>
    </row>
    <row r="11237" spans="36:37" ht="14.25">
      <c r="AJ11237" s="287"/>
      <c r="AK11237" s="287"/>
    </row>
    <row r="11238" spans="36:37" ht="14.25">
      <c r="AJ11238" s="287"/>
      <c r="AK11238" s="287"/>
    </row>
    <row r="11239" spans="36:37" ht="14.25">
      <c r="AJ11239" s="287"/>
      <c r="AK11239" s="287"/>
    </row>
    <row r="11240" spans="36:37" ht="14.25">
      <c r="AJ11240" s="287"/>
      <c r="AK11240" s="287"/>
    </row>
    <row r="11241" spans="36:37" ht="14.25">
      <c r="AJ11241" s="287"/>
      <c r="AK11241" s="287"/>
    </row>
    <row r="11242" spans="36:37" ht="14.25">
      <c r="AJ11242" s="287"/>
      <c r="AK11242" s="287"/>
    </row>
    <row r="11243" spans="36:37" ht="14.25">
      <c r="AJ11243" s="287"/>
      <c r="AK11243" s="287"/>
    </row>
    <row r="11244" spans="36:37" ht="14.25">
      <c r="AJ11244" s="287"/>
      <c r="AK11244" s="287"/>
    </row>
    <row r="11245" spans="36:37" ht="14.25">
      <c r="AJ11245" s="287"/>
      <c r="AK11245" s="287"/>
    </row>
    <row r="11246" spans="36:37" ht="14.25">
      <c r="AJ11246" s="287"/>
      <c r="AK11246" s="287"/>
    </row>
    <row r="11247" spans="36:37" ht="14.25">
      <c r="AJ11247" s="287"/>
      <c r="AK11247" s="287"/>
    </row>
    <row r="11248" spans="36:37" ht="14.25">
      <c r="AJ11248" s="287"/>
      <c r="AK11248" s="287"/>
    </row>
    <row r="11249" spans="36:37" ht="14.25">
      <c r="AJ11249" s="287"/>
      <c r="AK11249" s="287"/>
    </row>
    <row r="11250" spans="36:37" ht="14.25">
      <c r="AJ11250" s="287"/>
      <c r="AK11250" s="287"/>
    </row>
    <row r="11251" spans="36:37" ht="14.25">
      <c r="AJ11251" s="287"/>
      <c r="AK11251" s="287"/>
    </row>
    <row r="11252" spans="36:37" ht="14.25">
      <c r="AJ11252" s="287"/>
      <c r="AK11252" s="287"/>
    </row>
    <row r="11253" spans="36:37" ht="14.25">
      <c r="AJ11253" s="287"/>
      <c r="AK11253" s="287"/>
    </row>
    <row r="11254" spans="36:37" ht="14.25">
      <c r="AJ11254" s="287"/>
      <c r="AK11254" s="287"/>
    </row>
    <row r="11255" spans="36:37" ht="14.25">
      <c r="AJ11255" s="287"/>
      <c r="AK11255" s="287"/>
    </row>
    <row r="11256" spans="36:37" ht="14.25">
      <c r="AJ11256" s="287"/>
      <c r="AK11256" s="287"/>
    </row>
    <row r="11257" spans="36:37" ht="14.25">
      <c r="AJ11257" s="287"/>
      <c r="AK11257" s="287"/>
    </row>
    <row r="11258" spans="36:37" ht="14.25">
      <c r="AJ11258" s="287"/>
      <c r="AK11258" s="287"/>
    </row>
    <row r="11259" spans="36:37" ht="14.25">
      <c r="AJ11259" s="287"/>
      <c r="AK11259" s="287"/>
    </row>
    <row r="11260" spans="36:37" ht="14.25">
      <c r="AJ11260" s="287"/>
      <c r="AK11260" s="287"/>
    </row>
    <row r="11261" spans="36:37" ht="14.25">
      <c r="AJ11261" s="287"/>
      <c r="AK11261" s="287"/>
    </row>
    <row r="11262" spans="36:37" ht="14.25">
      <c r="AJ11262" s="287"/>
      <c r="AK11262" s="287"/>
    </row>
    <row r="11263" spans="36:37" ht="14.25">
      <c r="AJ11263" s="287"/>
      <c r="AK11263" s="287"/>
    </row>
    <row r="11264" spans="36:37" ht="14.25">
      <c r="AJ11264" s="287"/>
      <c r="AK11264" s="287"/>
    </row>
    <row r="11265" spans="36:37" ht="14.25">
      <c r="AJ11265" s="287"/>
      <c r="AK11265" s="287"/>
    </row>
    <row r="11266" spans="36:37" ht="14.25">
      <c r="AJ11266" s="287"/>
      <c r="AK11266" s="287"/>
    </row>
    <row r="11267" spans="36:37" ht="14.25">
      <c r="AJ11267" s="287"/>
      <c r="AK11267" s="287"/>
    </row>
    <row r="11268" spans="36:37" ht="14.25">
      <c r="AJ11268" s="287"/>
      <c r="AK11268" s="287"/>
    </row>
    <row r="11269" spans="36:37" ht="14.25">
      <c r="AJ11269" s="287"/>
      <c r="AK11269" s="287"/>
    </row>
    <row r="11270" spans="36:37" ht="14.25">
      <c r="AJ11270" s="287"/>
      <c r="AK11270" s="287"/>
    </row>
    <row r="11271" spans="36:37" ht="14.25">
      <c r="AJ11271" s="287"/>
      <c r="AK11271" s="287"/>
    </row>
    <row r="11272" spans="36:37" ht="14.25">
      <c r="AJ11272" s="287"/>
      <c r="AK11272" s="287"/>
    </row>
    <row r="11273" spans="36:37" ht="14.25">
      <c r="AJ11273" s="287"/>
      <c r="AK11273" s="287"/>
    </row>
    <row r="11274" spans="36:37" ht="14.25">
      <c r="AJ11274" s="287"/>
      <c r="AK11274" s="287"/>
    </row>
    <row r="11275" spans="36:37" ht="14.25">
      <c r="AJ11275" s="287"/>
      <c r="AK11275" s="287"/>
    </row>
    <row r="11276" spans="36:37" ht="14.25">
      <c r="AJ11276" s="287"/>
      <c r="AK11276" s="287"/>
    </row>
    <row r="11277" spans="36:37" ht="14.25">
      <c r="AJ11277" s="287"/>
      <c r="AK11277" s="287"/>
    </row>
    <row r="11278" spans="36:37" ht="14.25">
      <c r="AJ11278" s="287"/>
      <c r="AK11278" s="287"/>
    </row>
    <row r="11279" spans="36:37" ht="14.25">
      <c r="AJ11279" s="287"/>
      <c r="AK11279" s="287"/>
    </row>
    <row r="11280" spans="36:37" ht="14.25">
      <c r="AJ11280" s="287"/>
      <c r="AK11280" s="287"/>
    </row>
    <row r="11281" spans="36:37" ht="14.25">
      <c r="AJ11281" s="287"/>
      <c r="AK11281" s="287"/>
    </row>
    <row r="11282" spans="36:37" ht="14.25">
      <c r="AJ11282" s="287"/>
      <c r="AK11282" s="287"/>
    </row>
    <row r="11283" spans="36:37" ht="14.25">
      <c r="AJ11283" s="287"/>
      <c r="AK11283" s="287"/>
    </row>
    <row r="11284" spans="36:37" ht="14.25">
      <c r="AJ11284" s="287"/>
      <c r="AK11284" s="287"/>
    </row>
    <row r="11285" spans="36:37" ht="14.25">
      <c r="AJ11285" s="287"/>
      <c r="AK11285" s="287"/>
    </row>
    <row r="11286" spans="36:37" ht="14.25">
      <c r="AJ11286" s="287"/>
      <c r="AK11286" s="287"/>
    </row>
    <row r="11287" spans="36:37" ht="14.25">
      <c r="AJ11287" s="287"/>
      <c r="AK11287" s="287"/>
    </row>
    <row r="11288" spans="36:37" ht="14.25">
      <c r="AJ11288" s="287"/>
      <c r="AK11288" s="287"/>
    </row>
    <row r="11289" spans="36:37" ht="14.25">
      <c r="AJ11289" s="287"/>
      <c r="AK11289" s="287"/>
    </row>
    <row r="11290" spans="36:37" ht="14.25">
      <c r="AJ11290" s="287"/>
      <c r="AK11290" s="287"/>
    </row>
    <row r="11291" spans="36:37" ht="14.25">
      <c r="AJ11291" s="287"/>
      <c r="AK11291" s="287"/>
    </row>
    <row r="11292" spans="36:37" ht="14.25">
      <c r="AJ11292" s="287"/>
      <c r="AK11292" s="287"/>
    </row>
    <row r="11293" spans="36:37" ht="14.25">
      <c r="AJ11293" s="287"/>
      <c r="AK11293" s="287"/>
    </row>
    <row r="11294" spans="36:37" ht="14.25">
      <c r="AJ11294" s="287"/>
      <c r="AK11294" s="287"/>
    </row>
    <row r="11295" spans="36:37" ht="14.25">
      <c r="AJ11295" s="287"/>
      <c r="AK11295" s="287"/>
    </row>
    <row r="11296" spans="36:37" ht="14.25">
      <c r="AJ11296" s="287"/>
      <c r="AK11296" s="287"/>
    </row>
    <row r="11297" spans="36:37" ht="14.25">
      <c r="AJ11297" s="287"/>
      <c r="AK11297" s="287"/>
    </row>
    <row r="11298" spans="36:37" ht="14.25">
      <c r="AJ11298" s="287"/>
      <c r="AK11298" s="287"/>
    </row>
    <row r="11299" spans="36:37" ht="14.25">
      <c r="AJ11299" s="287"/>
      <c r="AK11299" s="287"/>
    </row>
    <row r="11300" spans="36:37" ht="14.25">
      <c r="AJ11300" s="287"/>
      <c r="AK11300" s="287"/>
    </row>
    <row r="11301" spans="36:37" ht="14.25">
      <c r="AJ11301" s="287"/>
      <c r="AK11301" s="287"/>
    </row>
    <row r="11302" spans="36:37" ht="14.25">
      <c r="AJ11302" s="287"/>
      <c r="AK11302" s="287"/>
    </row>
    <row r="11303" spans="36:37" ht="14.25">
      <c r="AJ11303" s="287"/>
      <c r="AK11303" s="287"/>
    </row>
    <row r="11304" spans="36:37" ht="14.25">
      <c r="AJ11304" s="287"/>
      <c r="AK11304" s="287"/>
    </row>
    <row r="11305" spans="36:37" ht="14.25">
      <c r="AJ11305" s="287"/>
      <c r="AK11305" s="287"/>
    </row>
    <row r="11306" spans="36:37" ht="14.25">
      <c r="AJ11306" s="287"/>
      <c r="AK11306" s="287"/>
    </row>
    <row r="11307" spans="36:37" ht="14.25">
      <c r="AJ11307" s="287"/>
      <c r="AK11307" s="287"/>
    </row>
    <row r="11308" spans="36:37" ht="14.25">
      <c r="AJ11308" s="287"/>
      <c r="AK11308" s="287"/>
    </row>
    <row r="11309" spans="36:37" ht="14.25">
      <c r="AJ11309" s="287"/>
      <c r="AK11309" s="287"/>
    </row>
    <row r="11310" spans="36:37" ht="14.25">
      <c r="AJ11310" s="287"/>
      <c r="AK11310" s="287"/>
    </row>
    <row r="11311" spans="36:37" ht="14.25">
      <c r="AJ11311" s="287"/>
      <c r="AK11311" s="287"/>
    </row>
    <row r="11312" spans="36:37" ht="14.25">
      <c r="AJ11312" s="287"/>
      <c r="AK11312" s="287"/>
    </row>
    <row r="11313" spans="36:37" ht="14.25">
      <c r="AJ11313" s="287"/>
      <c r="AK11313" s="287"/>
    </row>
    <row r="11314" spans="36:37" ht="14.25">
      <c r="AJ11314" s="287"/>
      <c r="AK11314" s="287"/>
    </row>
    <row r="11315" spans="36:37" ht="14.25">
      <c r="AJ11315" s="287"/>
      <c r="AK11315" s="287"/>
    </row>
    <row r="11316" spans="36:37" ht="14.25">
      <c r="AJ11316" s="287"/>
      <c r="AK11316" s="287"/>
    </row>
    <row r="11317" spans="36:37" ht="14.25">
      <c r="AJ11317" s="287"/>
      <c r="AK11317" s="287"/>
    </row>
    <row r="11318" spans="36:37" ht="14.25">
      <c r="AJ11318" s="287"/>
      <c r="AK11318" s="287"/>
    </row>
    <row r="11319" spans="36:37" ht="14.25">
      <c r="AJ11319" s="287"/>
      <c r="AK11319" s="287"/>
    </row>
    <row r="11320" spans="36:37" ht="14.25">
      <c r="AJ11320" s="287"/>
      <c r="AK11320" s="287"/>
    </row>
    <row r="11321" spans="36:37" ht="14.25">
      <c r="AJ11321" s="287"/>
      <c r="AK11321" s="287"/>
    </row>
    <row r="11322" spans="36:37" ht="14.25">
      <c r="AJ11322" s="287"/>
      <c r="AK11322" s="287"/>
    </row>
    <row r="11323" spans="36:37" ht="14.25">
      <c r="AJ11323" s="287"/>
      <c r="AK11323" s="287"/>
    </row>
    <row r="11324" spans="36:37" ht="14.25">
      <c r="AJ11324" s="287"/>
      <c r="AK11324" s="287"/>
    </row>
    <row r="11325" spans="36:37" ht="14.25">
      <c r="AJ11325" s="287"/>
      <c r="AK11325" s="287"/>
    </row>
    <row r="11326" spans="36:37" ht="14.25">
      <c r="AJ11326" s="287"/>
      <c r="AK11326" s="287"/>
    </row>
    <row r="11327" spans="36:37" ht="14.25">
      <c r="AJ11327" s="287"/>
      <c r="AK11327" s="287"/>
    </row>
    <row r="11328" spans="36:37" ht="14.25">
      <c r="AJ11328" s="287"/>
      <c r="AK11328" s="287"/>
    </row>
    <row r="11329" spans="36:37" ht="14.25">
      <c r="AJ11329" s="287"/>
      <c r="AK11329" s="287"/>
    </row>
    <row r="11330" spans="36:37" ht="14.25">
      <c r="AJ11330" s="287"/>
      <c r="AK11330" s="287"/>
    </row>
    <row r="11331" spans="36:37" ht="14.25">
      <c r="AJ11331" s="287"/>
      <c r="AK11331" s="287"/>
    </row>
    <row r="11332" spans="36:37" ht="14.25">
      <c r="AJ11332" s="287"/>
      <c r="AK11332" s="287"/>
    </row>
    <row r="11333" spans="36:37" ht="14.25">
      <c r="AJ11333" s="287"/>
      <c r="AK11333" s="287"/>
    </row>
    <row r="11334" spans="36:37" ht="14.25">
      <c r="AJ11334" s="287"/>
      <c r="AK11334" s="287"/>
    </row>
    <row r="11335" spans="36:37" ht="14.25">
      <c r="AJ11335" s="287"/>
      <c r="AK11335" s="287"/>
    </row>
    <row r="11336" spans="36:37" ht="14.25">
      <c r="AJ11336" s="287"/>
      <c r="AK11336" s="287"/>
    </row>
    <row r="11337" spans="36:37" ht="14.25">
      <c r="AJ11337" s="287"/>
      <c r="AK11337" s="287"/>
    </row>
    <row r="11338" spans="36:37" ht="14.25">
      <c r="AJ11338" s="287"/>
      <c r="AK11338" s="287"/>
    </row>
    <row r="11339" spans="36:37" ht="14.25">
      <c r="AJ11339" s="287"/>
      <c r="AK11339" s="287"/>
    </row>
    <row r="11340" spans="36:37" ht="14.25">
      <c r="AJ11340" s="287"/>
      <c r="AK11340" s="287"/>
    </row>
    <row r="11341" spans="36:37" ht="14.25">
      <c r="AJ11341" s="287"/>
      <c r="AK11341" s="287"/>
    </row>
    <row r="11342" spans="36:37" ht="14.25">
      <c r="AJ11342" s="287"/>
      <c r="AK11342" s="287"/>
    </row>
    <row r="11343" spans="36:37" ht="14.25">
      <c r="AJ11343" s="287"/>
      <c r="AK11343" s="287"/>
    </row>
    <row r="11344" spans="36:37" ht="14.25">
      <c r="AJ11344" s="287"/>
      <c r="AK11344" s="287"/>
    </row>
    <row r="11345" spans="36:37" ht="14.25">
      <c r="AJ11345" s="287"/>
      <c r="AK11345" s="287"/>
    </row>
    <row r="11346" spans="36:37" ht="14.25">
      <c r="AJ11346" s="287"/>
      <c r="AK11346" s="287"/>
    </row>
    <row r="11347" spans="36:37" ht="14.25">
      <c r="AJ11347" s="287"/>
      <c r="AK11347" s="287"/>
    </row>
    <row r="11348" spans="36:37" ht="14.25">
      <c r="AJ11348" s="287"/>
      <c r="AK11348" s="287"/>
    </row>
    <row r="11349" spans="36:37" ht="14.25">
      <c r="AJ11349" s="287"/>
      <c r="AK11349" s="287"/>
    </row>
    <row r="11350" spans="36:37" ht="14.25">
      <c r="AJ11350" s="287"/>
      <c r="AK11350" s="287"/>
    </row>
    <row r="11351" spans="36:37" ht="14.25">
      <c r="AJ11351" s="287"/>
      <c r="AK11351" s="287"/>
    </row>
    <row r="11352" spans="36:37" ht="14.25">
      <c r="AJ11352" s="287"/>
      <c r="AK11352" s="287"/>
    </row>
    <row r="11353" spans="36:37" ht="14.25">
      <c r="AJ11353" s="287"/>
      <c r="AK11353" s="287"/>
    </row>
    <row r="11354" spans="36:37" ht="14.25">
      <c r="AJ11354" s="287"/>
      <c r="AK11354" s="287"/>
    </row>
    <row r="11355" spans="36:37" ht="14.25">
      <c r="AJ11355" s="287"/>
      <c r="AK11355" s="287"/>
    </row>
    <row r="11356" spans="36:37" ht="14.25">
      <c r="AJ11356" s="287"/>
      <c r="AK11356" s="287"/>
    </row>
    <row r="11357" spans="36:37" ht="14.25">
      <c r="AJ11357" s="287"/>
      <c r="AK11357" s="287"/>
    </row>
    <row r="11358" spans="36:37" ht="14.25">
      <c r="AJ11358" s="287"/>
      <c r="AK11358" s="287"/>
    </row>
    <row r="11359" spans="36:37" ht="14.25">
      <c r="AJ11359" s="287"/>
      <c r="AK11359" s="287"/>
    </row>
    <row r="11360" spans="36:37" ht="14.25">
      <c r="AJ11360" s="287"/>
      <c r="AK11360" s="287"/>
    </row>
    <row r="11361" spans="36:37" ht="14.25">
      <c r="AJ11361" s="287"/>
      <c r="AK11361" s="287"/>
    </row>
    <row r="11362" spans="36:37" ht="14.25">
      <c r="AJ11362" s="287"/>
      <c r="AK11362" s="287"/>
    </row>
    <row r="11363" spans="36:37" ht="14.25">
      <c r="AJ11363" s="287"/>
      <c r="AK11363" s="287"/>
    </row>
    <row r="11364" spans="36:37" ht="14.25">
      <c r="AJ11364" s="287"/>
      <c r="AK11364" s="287"/>
    </row>
    <row r="11365" spans="36:37" ht="14.25">
      <c r="AJ11365" s="287"/>
      <c r="AK11365" s="287"/>
    </row>
    <row r="11366" spans="36:37" ht="14.25">
      <c r="AJ11366" s="287"/>
      <c r="AK11366" s="287"/>
    </row>
    <row r="11367" spans="36:37" ht="14.25">
      <c r="AJ11367" s="287"/>
      <c r="AK11367" s="287"/>
    </row>
    <row r="11368" spans="36:37" ht="14.25">
      <c r="AJ11368" s="287"/>
      <c r="AK11368" s="287"/>
    </row>
    <row r="11369" spans="36:37" ht="14.25">
      <c r="AJ11369" s="287"/>
      <c r="AK11369" s="287"/>
    </row>
    <row r="11370" spans="36:37" ht="14.25">
      <c r="AJ11370" s="287"/>
      <c r="AK11370" s="287"/>
    </row>
    <row r="11371" spans="36:37" ht="14.25">
      <c r="AJ11371" s="287"/>
      <c r="AK11371" s="287"/>
    </row>
    <row r="11372" spans="36:37" ht="14.25">
      <c r="AJ11372" s="287"/>
      <c r="AK11372" s="287"/>
    </row>
    <row r="11373" spans="36:37" ht="14.25">
      <c r="AJ11373" s="287"/>
      <c r="AK11373" s="287"/>
    </row>
    <row r="11374" spans="36:37" ht="14.25">
      <c r="AJ11374" s="287"/>
      <c r="AK11374" s="287"/>
    </row>
    <row r="11375" spans="36:37" ht="14.25">
      <c r="AJ11375" s="287"/>
      <c r="AK11375" s="287"/>
    </row>
    <row r="11376" spans="36:37" ht="14.25">
      <c r="AJ11376" s="287"/>
      <c r="AK11376" s="287"/>
    </row>
    <row r="11377" spans="36:37" ht="14.25">
      <c r="AJ11377" s="287"/>
      <c r="AK11377" s="287"/>
    </row>
    <row r="11378" spans="36:37" ht="14.25">
      <c r="AJ11378" s="287"/>
      <c r="AK11378" s="287"/>
    </row>
    <row r="11379" spans="36:37" ht="14.25">
      <c r="AJ11379" s="287"/>
      <c r="AK11379" s="287"/>
    </row>
    <row r="11380" spans="36:37" ht="14.25">
      <c r="AJ11380" s="287"/>
      <c r="AK11380" s="287"/>
    </row>
    <row r="11381" spans="36:37" ht="14.25">
      <c r="AJ11381" s="287"/>
      <c r="AK11381" s="287"/>
    </row>
    <row r="11382" spans="36:37" ht="14.25">
      <c r="AJ11382" s="287"/>
      <c r="AK11382" s="287"/>
    </row>
    <row r="11383" spans="36:37" ht="14.25">
      <c r="AJ11383" s="287"/>
      <c r="AK11383" s="287"/>
    </row>
    <row r="11384" spans="36:37" ht="14.25">
      <c r="AJ11384" s="287"/>
      <c r="AK11384" s="287"/>
    </row>
    <row r="11385" spans="36:37" ht="14.25">
      <c r="AJ11385" s="287"/>
      <c r="AK11385" s="287"/>
    </row>
    <row r="11386" spans="36:37" ht="14.25">
      <c r="AJ11386" s="287"/>
      <c r="AK11386" s="287"/>
    </row>
    <row r="11387" spans="36:37" ht="14.25">
      <c r="AJ11387" s="287"/>
      <c r="AK11387" s="287"/>
    </row>
    <row r="11388" spans="36:37" ht="14.25">
      <c r="AJ11388" s="287"/>
      <c r="AK11388" s="287"/>
    </row>
    <row r="11389" spans="36:37" ht="14.25">
      <c r="AJ11389" s="287"/>
      <c r="AK11389" s="287"/>
    </row>
    <row r="11390" spans="36:37" ht="14.25">
      <c r="AJ11390" s="287"/>
      <c r="AK11390" s="287"/>
    </row>
    <row r="11391" spans="36:37" ht="14.25">
      <c r="AJ11391" s="287"/>
      <c r="AK11391" s="287"/>
    </row>
    <row r="11392" spans="36:37" ht="14.25">
      <c r="AJ11392" s="287"/>
      <c r="AK11392" s="287"/>
    </row>
    <row r="11393" spans="36:37" ht="14.25">
      <c r="AJ11393" s="287"/>
      <c r="AK11393" s="287"/>
    </row>
    <row r="11394" spans="36:37" ht="14.25">
      <c r="AJ11394" s="287"/>
      <c r="AK11394" s="287"/>
    </row>
    <row r="11395" spans="36:37" ht="14.25">
      <c r="AJ11395" s="287"/>
      <c r="AK11395" s="287"/>
    </row>
    <row r="11396" spans="36:37" ht="14.25">
      <c r="AJ11396" s="287"/>
      <c r="AK11396" s="287"/>
    </row>
    <row r="11397" spans="36:37" ht="14.25">
      <c r="AJ11397" s="287"/>
      <c r="AK11397" s="287"/>
    </row>
    <row r="11398" spans="36:37" ht="14.25">
      <c r="AJ11398" s="287"/>
      <c r="AK11398" s="287"/>
    </row>
    <row r="11399" spans="36:37" ht="14.25">
      <c r="AJ11399" s="287"/>
      <c r="AK11399" s="287"/>
    </row>
    <row r="11400" spans="36:37" ht="14.25">
      <c r="AJ11400" s="287"/>
      <c r="AK11400" s="287"/>
    </row>
    <row r="11401" spans="36:37" ht="14.25">
      <c r="AJ11401" s="287"/>
      <c r="AK11401" s="287"/>
    </row>
    <row r="11402" spans="36:37" ht="14.25">
      <c r="AJ11402" s="287"/>
      <c r="AK11402" s="287"/>
    </row>
    <row r="11403" spans="36:37" ht="14.25">
      <c r="AJ11403" s="287"/>
      <c r="AK11403" s="287"/>
    </row>
    <row r="11404" spans="36:37" ht="14.25">
      <c r="AJ11404" s="287"/>
      <c r="AK11404" s="287"/>
    </row>
    <row r="11405" spans="36:37" ht="14.25">
      <c r="AJ11405" s="287"/>
      <c r="AK11405" s="287"/>
    </row>
    <row r="11406" spans="36:37" ht="14.25">
      <c r="AJ11406" s="287"/>
      <c r="AK11406" s="287"/>
    </row>
    <row r="11407" spans="36:37" ht="14.25">
      <c r="AJ11407" s="287"/>
      <c r="AK11407" s="287"/>
    </row>
    <row r="11408" spans="36:37" ht="14.25">
      <c r="AJ11408" s="287"/>
      <c r="AK11408" s="287"/>
    </row>
    <row r="11409" spans="36:37" ht="14.25">
      <c r="AJ11409" s="287"/>
      <c r="AK11409" s="287"/>
    </row>
    <row r="11410" spans="36:37" ht="14.25">
      <c r="AJ11410" s="287"/>
      <c r="AK11410" s="287"/>
    </row>
    <row r="11411" spans="36:37" ht="14.25">
      <c r="AJ11411" s="287"/>
      <c r="AK11411" s="287"/>
    </row>
    <row r="11412" spans="36:37" ht="14.25">
      <c r="AJ11412" s="287"/>
      <c r="AK11412" s="287"/>
    </row>
    <row r="11413" spans="36:37" ht="14.25">
      <c r="AJ11413" s="287"/>
      <c r="AK11413" s="287"/>
    </row>
    <row r="11414" spans="36:37" ht="14.25">
      <c r="AJ11414" s="287"/>
      <c r="AK11414" s="287"/>
    </row>
    <row r="11415" spans="36:37" ht="14.25">
      <c r="AJ11415" s="287"/>
      <c r="AK11415" s="287"/>
    </row>
    <row r="11416" spans="36:37" ht="14.25">
      <c r="AJ11416" s="287"/>
      <c r="AK11416" s="287"/>
    </row>
    <row r="11417" spans="36:37" ht="14.25">
      <c r="AJ11417" s="287"/>
      <c r="AK11417" s="287"/>
    </row>
    <row r="11418" spans="36:37" ht="14.25">
      <c r="AJ11418" s="287"/>
      <c r="AK11418" s="287"/>
    </row>
    <row r="11419" spans="36:37" ht="14.25">
      <c r="AJ11419" s="287"/>
      <c r="AK11419" s="287"/>
    </row>
    <row r="11420" spans="36:37" ht="14.25">
      <c r="AJ11420" s="287"/>
      <c r="AK11420" s="287"/>
    </row>
    <row r="11421" spans="36:37" ht="14.25">
      <c r="AJ11421" s="287"/>
      <c r="AK11421" s="287"/>
    </row>
    <row r="11422" spans="36:37" ht="14.25">
      <c r="AJ11422" s="287"/>
      <c r="AK11422" s="287"/>
    </row>
    <row r="11423" spans="36:37" ht="14.25">
      <c r="AJ11423" s="287"/>
      <c r="AK11423" s="287"/>
    </row>
    <row r="11424" spans="36:37" ht="14.25">
      <c r="AJ11424" s="287"/>
      <c r="AK11424" s="287"/>
    </row>
    <row r="11425" spans="36:37" ht="14.25">
      <c r="AJ11425" s="287"/>
      <c r="AK11425" s="287"/>
    </row>
    <row r="11426" spans="36:37" ht="14.25">
      <c r="AJ11426" s="287"/>
      <c r="AK11426" s="287"/>
    </row>
    <row r="11427" spans="36:37" ht="14.25">
      <c r="AJ11427" s="287"/>
      <c r="AK11427" s="287"/>
    </row>
    <row r="11428" spans="36:37" ht="14.25">
      <c r="AJ11428" s="287"/>
      <c r="AK11428" s="287"/>
    </row>
    <row r="11429" spans="36:37" ht="14.25">
      <c r="AJ11429" s="287"/>
      <c r="AK11429" s="287"/>
    </row>
    <row r="11430" spans="36:37" ht="14.25">
      <c r="AJ11430" s="287"/>
      <c r="AK11430" s="287"/>
    </row>
    <row r="11431" spans="36:37" ht="14.25">
      <c r="AJ11431" s="287"/>
      <c r="AK11431" s="287"/>
    </row>
    <row r="11432" spans="36:37" ht="14.25">
      <c r="AJ11432" s="287"/>
      <c r="AK11432" s="287"/>
    </row>
    <row r="11433" spans="36:37" ht="14.25">
      <c r="AJ11433" s="287"/>
      <c r="AK11433" s="287"/>
    </row>
    <row r="11434" spans="36:37" ht="14.25">
      <c r="AJ11434" s="287"/>
      <c r="AK11434" s="287"/>
    </row>
    <row r="11435" spans="36:37" ht="14.25">
      <c r="AJ11435" s="287"/>
      <c r="AK11435" s="287"/>
    </row>
    <row r="11436" spans="36:37" ht="14.25">
      <c r="AJ11436" s="287"/>
      <c r="AK11436" s="287"/>
    </row>
    <row r="11437" spans="36:37" ht="14.25">
      <c r="AJ11437" s="287"/>
      <c r="AK11437" s="287"/>
    </row>
    <row r="11438" spans="36:37" ht="14.25">
      <c r="AJ11438" s="287"/>
      <c r="AK11438" s="287"/>
    </row>
    <row r="11439" spans="36:37" ht="14.25">
      <c r="AJ11439" s="287"/>
      <c r="AK11439" s="287"/>
    </row>
    <row r="11440" spans="36:37" ht="14.25">
      <c r="AJ11440" s="287"/>
      <c r="AK11440" s="287"/>
    </row>
    <row r="11441" spans="36:37" ht="14.25">
      <c r="AJ11441" s="287"/>
      <c r="AK11441" s="287"/>
    </row>
    <row r="11442" spans="36:37" ht="14.25">
      <c r="AJ11442" s="287"/>
      <c r="AK11442" s="287"/>
    </row>
    <row r="11443" spans="36:37" ht="14.25">
      <c r="AJ11443" s="287"/>
      <c r="AK11443" s="287"/>
    </row>
    <row r="11444" spans="36:37" ht="14.25">
      <c r="AJ11444" s="287"/>
      <c r="AK11444" s="287"/>
    </row>
    <row r="11445" spans="36:37" ht="14.25">
      <c r="AJ11445" s="287"/>
      <c r="AK11445" s="287"/>
    </row>
    <row r="11446" spans="36:37" ht="14.25">
      <c r="AJ11446" s="287"/>
      <c r="AK11446" s="287"/>
    </row>
    <row r="11447" spans="36:37" ht="14.25">
      <c r="AJ11447" s="287"/>
      <c r="AK11447" s="287"/>
    </row>
    <row r="11448" spans="36:37" ht="14.25">
      <c r="AJ11448" s="287"/>
      <c r="AK11448" s="287"/>
    </row>
    <row r="11449" spans="36:37" ht="14.25">
      <c r="AJ11449" s="287"/>
      <c r="AK11449" s="287"/>
    </row>
    <row r="11450" spans="36:37" ht="14.25">
      <c r="AJ11450" s="287"/>
      <c r="AK11450" s="287"/>
    </row>
    <row r="11451" spans="36:37" ht="14.25">
      <c r="AJ11451" s="287"/>
      <c r="AK11451" s="287"/>
    </row>
    <row r="11452" spans="36:37" ht="14.25">
      <c r="AJ11452" s="287"/>
      <c r="AK11452" s="287"/>
    </row>
    <row r="11453" spans="36:37" ht="14.25">
      <c r="AJ11453" s="287"/>
      <c r="AK11453" s="287"/>
    </row>
    <row r="11454" spans="36:37" ht="14.25">
      <c r="AJ11454" s="287"/>
      <c r="AK11454" s="287"/>
    </row>
    <row r="11455" spans="36:37" ht="14.25">
      <c r="AJ11455" s="287"/>
      <c r="AK11455" s="287"/>
    </row>
    <row r="11456" spans="36:37" ht="14.25">
      <c r="AJ11456" s="287"/>
      <c r="AK11456" s="287"/>
    </row>
    <row r="11457" spans="36:37" ht="14.25">
      <c r="AJ11457" s="287"/>
      <c r="AK11457" s="287"/>
    </row>
    <row r="11458" spans="36:37" ht="14.25">
      <c r="AJ11458" s="287"/>
      <c r="AK11458" s="287"/>
    </row>
    <row r="11459" spans="36:37" ht="14.25">
      <c r="AJ11459" s="287"/>
      <c r="AK11459" s="287"/>
    </row>
    <row r="11460" spans="36:37" ht="14.25">
      <c r="AJ11460" s="287"/>
      <c r="AK11460" s="287"/>
    </row>
    <row r="11461" spans="36:37" ht="14.25">
      <c r="AJ11461" s="287"/>
      <c r="AK11461" s="287"/>
    </row>
    <row r="11462" spans="36:37" ht="14.25">
      <c r="AJ11462" s="287"/>
      <c r="AK11462" s="287"/>
    </row>
    <row r="11463" spans="36:37" ht="14.25">
      <c r="AJ11463" s="287"/>
      <c r="AK11463" s="287"/>
    </row>
    <row r="11464" spans="36:37" ht="14.25">
      <c r="AJ11464" s="287"/>
      <c r="AK11464" s="287"/>
    </row>
    <row r="11465" spans="36:37" ht="14.25">
      <c r="AJ11465" s="287"/>
      <c r="AK11465" s="287"/>
    </row>
    <row r="11466" spans="36:37" ht="14.25">
      <c r="AJ11466" s="287"/>
      <c r="AK11466" s="287"/>
    </row>
    <row r="11467" spans="36:37" ht="14.25">
      <c r="AJ11467" s="287"/>
      <c r="AK11467" s="287"/>
    </row>
    <row r="11468" spans="36:37" ht="14.25">
      <c r="AJ11468" s="287"/>
      <c r="AK11468" s="287"/>
    </row>
    <row r="11469" spans="36:37" ht="14.25">
      <c r="AJ11469" s="287"/>
      <c r="AK11469" s="287"/>
    </row>
    <row r="11470" spans="36:37" ht="14.25">
      <c r="AJ11470" s="287"/>
      <c r="AK11470" s="287"/>
    </row>
    <row r="11471" spans="36:37" ht="14.25">
      <c r="AJ11471" s="287"/>
      <c r="AK11471" s="287"/>
    </row>
    <row r="11472" spans="36:37" ht="14.25">
      <c r="AJ11472" s="287"/>
      <c r="AK11472" s="287"/>
    </row>
    <row r="11473" spans="36:37" ht="14.25">
      <c r="AJ11473" s="287"/>
      <c r="AK11473" s="287"/>
    </row>
    <row r="11474" spans="36:37" ht="14.25">
      <c r="AJ11474" s="287"/>
      <c r="AK11474" s="287"/>
    </row>
    <row r="11475" spans="36:37" ht="14.25">
      <c r="AJ11475" s="287"/>
      <c r="AK11475" s="287"/>
    </row>
    <row r="11476" spans="36:37" ht="14.25">
      <c r="AJ11476" s="287"/>
      <c r="AK11476" s="287"/>
    </row>
    <row r="11477" spans="36:37" ht="14.25">
      <c r="AJ11477" s="287"/>
      <c r="AK11477" s="287"/>
    </row>
    <row r="11478" spans="36:37" ht="14.25">
      <c r="AJ11478" s="287"/>
      <c r="AK11478" s="287"/>
    </row>
    <row r="11479" spans="36:37" ht="14.25">
      <c r="AJ11479" s="287"/>
      <c r="AK11479" s="287"/>
    </row>
    <row r="11480" spans="36:37" ht="14.25">
      <c r="AJ11480" s="287"/>
      <c r="AK11480" s="287"/>
    </row>
    <row r="11481" spans="36:37" ht="14.25">
      <c r="AJ11481" s="287"/>
      <c r="AK11481" s="287"/>
    </row>
    <row r="11482" spans="36:37" ht="14.25">
      <c r="AJ11482" s="287"/>
      <c r="AK11482" s="287"/>
    </row>
    <row r="11483" spans="36:37" ht="14.25">
      <c r="AJ11483" s="287"/>
      <c r="AK11483" s="287"/>
    </row>
    <row r="11484" spans="36:37" ht="14.25">
      <c r="AJ11484" s="287"/>
      <c r="AK11484" s="287"/>
    </row>
    <row r="11485" spans="36:37" ht="14.25">
      <c r="AJ11485" s="287"/>
      <c r="AK11485" s="287"/>
    </row>
    <row r="11486" spans="36:37" ht="14.25">
      <c r="AJ11486" s="287"/>
      <c r="AK11486" s="287"/>
    </row>
    <row r="11487" spans="36:37" ht="14.25">
      <c r="AJ11487" s="287"/>
      <c r="AK11487" s="287"/>
    </row>
    <row r="11488" spans="36:37" ht="14.25">
      <c r="AJ11488" s="287"/>
      <c r="AK11488" s="287"/>
    </row>
    <row r="11489" spans="36:37" ht="14.25">
      <c r="AJ11489" s="287"/>
      <c r="AK11489" s="287"/>
    </row>
    <row r="11490" spans="36:37" ht="14.25">
      <c r="AJ11490" s="287"/>
      <c r="AK11490" s="287"/>
    </row>
    <row r="11491" spans="36:37" ht="14.25">
      <c r="AJ11491" s="287"/>
      <c r="AK11491" s="287"/>
    </row>
    <row r="11492" spans="36:37" ht="14.25">
      <c r="AJ11492" s="287"/>
      <c r="AK11492" s="287"/>
    </row>
    <row r="11493" spans="36:37" ht="14.25">
      <c r="AJ11493" s="287"/>
      <c r="AK11493" s="287"/>
    </row>
    <row r="11494" spans="36:37" ht="14.25">
      <c r="AJ11494" s="287"/>
      <c r="AK11494" s="287"/>
    </row>
    <row r="11495" spans="36:37" ht="14.25">
      <c r="AJ11495" s="287"/>
      <c r="AK11495" s="287"/>
    </row>
    <row r="11496" spans="36:37" ht="14.25">
      <c r="AJ11496" s="287"/>
      <c r="AK11496" s="287"/>
    </row>
    <row r="11497" spans="36:37" ht="14.25">
      <c r="AJ11497" s="287"/>
      <c r="AK11497" s="287"/>
    </row>
    <row r="11498" spans="36:37" ht="14.25">
      <c r="AJ11498" s="287"/>
      <c r="AK11498" s="287"/>
    </row>
    <row r="11499" spans="36:37" ht="14.25">
      <c r="AJ11499" s="287"/>
      <c r="AK11499" s="287"/>
    </row>
    <row r="11500" spans="36:37" ht="14.25">
      <c r="AJ11500" s="287"/>
      <c r="AK11500" s="287"/>
    </row>
    <row r="11501" spans="36:37" ht="14.25">
      <c r="AJ11501" s="287"/>
      <c r="AK11501" s="287"/>
    </row>
    <row r="11502" spans="36:37" ht="14.25">
      <c r="AJ11502" s="287"/>
      <c r="AK11502" s="287"/>
    </row>
    <row r="11503" spans="36:37" ht="14.25">
      <c r="AJ11503" s="287"/>
      <c r="AK11503" s="287"/>
    </row>
    <row r="11504" spans="36:37" ht="14.25">
      <c r="AJ11504" s="287"/>
      <c r="AK11504" s="287"/>
    </row>
    <row r="11505" spans="36:37" ht="14.25">
      <c r="AJ11505" s="287"/>
      <c r="AK11505" s="287"/>
    </row>
    <row r="11506" spans="36:37" ht="14.25">
      <c r="AJ11506" s="287"/>
      <c r="AK11506" s="287"/>
    </row>
    <row r="11507" spans="36:37" ht="14.25">
      <c r="AJ11507" s="287"/>
      <c r="AK11507" s="287"/>
    </row>
    <row r="11508" spans="36:37" ht="14.25">
      <c r="AJ11508" s="287"/>
      <c r="AK11508" s="287"/>
    </row>
    <row r="11509" spans="36:37" ht="14.25">
      <c r="AJ11509" s="287"/>
      <c r="AK11509" s="287"/>
    </row>
    <row r="11510" spans="36:37" ht="14.25">
      <c r="AJ11510" s="287"/>
      <c r="AK11510" s="287"/>
    </row>
    <row r="11511" spans="36:37" ht="14.25">
      <c r="AJ11511" s="287"/>
      <c r="AK11511" s="287"/>
    </row>
    <row r="11512" spans="36:37" ht="14.25">
      <c r="AJ11512" s="287"/>
      <c r="AK11512" s="287"/>
    </row>
    <row r="11513" spans="36:37" ht="14.25">
      <c r="AJ11513" s="287"/>
      <c r="AK11513" s="287"/>
    </row>
    <row r="11514" spans="36:37" ht="14.25">
      <c r="AJ11514" s="287"/>
      <c r="AK11514" s="287"/>
    </row>
    <row r="11515" spans="36:37" ht="14.25">
      <c r="AJ11515" s="287"/>
      <c r="AK11515" s="287"/>
    </row>
    <row r="11516" spans="36:37" ht="14.25">
      <c r="AJ11516" s="287"/>
      <c r="AK11516" s="287"/>
    </row>
    <row r="11517" spans="36:37" ht="14.25">
      <c r="AJ11517" s="287"/>
      <c r="AK11517" s="287"/>
    </row>
    <row r="11518" spans="36:37" ht="14.25">
      <c r="AJ11518" s="287"/>
      <c r="AK11518" s="287"/>
    </row>
    <row r="11519" spans="36:37" ht="14.25">
      <c r="AJ11519" s="287"/>
      <c r="AK11519" s="287"/>
    </row>
    <row r="11520" spans="36:37" ht="14.25">
      <c r="AJ11520" s="287"/>
      <c r="AK11520" s="287"/>
    </row>
    <row r="11521" spans="36:37" ht="14.25">
      <c r="AJ11521" s="287"/>
      <c r="AK11521" s="287"/>
    </row>
    <row r="11522" spans="36:37" ht="14.25">
      <c r="AJ11522" s="287"/>
      <c r="AK11522" s="287"/>
    </row>
    <row r="11523" spans="36:37" ht="14.25">
      <c r="AJ11523" s="287"/>
      <c r="AK11523" s="287"/>
    </row>
    <row r="11524" spans="36:37" ht="14.25">
      <c r="AJ11524" s="287"/>
      <c r="AK11524" s="287"/>
    </row>
    <row r="11525" spans="36:37" ht="14.25">
      <c r="AJ11525" s="287"/>
      <c r="AK11525" s="287"/>
    </row>
    <row r="11526" spans="36:37" ht="14.25">
      <c r="AJ11526" s="287"/>
      <c r="AK11526" s="287"/>
    </row>
    <row r="11527" spans="36:37" ht="14.25">
      <c r="AJ11527" s="287"/>
      <c r="AK11527" s="287"/>
    </row>
    <row r="11528" spans="36:37" ht="14.25">
      <c r="AJ11528" s="287"/>
      <c r="AK11528" s="287"/>
    </row>
    <row r="11529" spans="36:37" ht="14.25">
      <c r="AJ11529" s="287"/>
      <c r="AK11529" s="287"/>
    </row>
    <row r="11530" spans="36:37" ht="14.25">
      <c r="AJ11530" s="287"/>
      <c r="AK11530" s="287"/>
    </row>
    <row r="11531" spans="36:37" ht="14.25">
      <c r="AJ11531" s="287"/>
      <c r="AK11531" s="287"/>
    </row>
    <row r="11532" spans="36:37" ht="14.25">
      <c r="AJ11532" s="287"/>
      <c r="AK11532" s="287"/>
    </row>
    <row r="11533" spans="36:37" ht="14.25">
      <c r="AJ11533" s="287"/>
      <c r="AK11533" s="287"/>
    </row>
    <row r="11534" spans="36:37" ht="14.25">
      <c r="AJ11534" s="287"/>
      <c r="AK11534" s="287"/>
    </row>
    <row r="11535" spans="36:37" ht="14.25">
      <c r="AJ11535" s="287"/>
      <c r="AK11535" s="287"/>
    </row>
    <row r="11536" spans="36:37" ht="14.25">
      <c r="AJ11536" s="287"/>
      <c r="AK11536" s="287"/>
    </row>
    <row r="11537" spans="36:37" ht="14.25">
      <c r="AJ11537" s="287"/>
      <c r="AK11537" s="287"/>
    </row>
    <row r="11538" spans="36:37" ht="14.25">
      <c r="AJ11538" s="287"/>
      <c r="AK11538" s="287"/>
    </row>
    <row r="11539" spans="36:37" ht="14.25">
      <c r="AJ11539" s="287"/>
      <c r="AK11539" s="287"/>
    </row>
    <row r="11540" spans="36:37" ht="14.25">
      <c r="AJ11540" s="287"/>
      <c r="AK11540" s="287"/>
    </row>
    <row r="11541" spans="36:37" ht="14.25">
      <c r="AJ11541" s="287"/>
      <c r="AK11541" s="287"/>
    </row>
    <row r="11542" spans="36:37" ht="14.25">
      <c r="AJ11542" s="287"/>
      <c r="AK11542" s="287"/>
    </row>
    <row r="11543" spans="36:37" ht="14.25">
      <c r="AJ11543" s="287"/>
      <c r="AK11543" s="287"/>
    </row>
    <row r="11544" spans="36:37" ht="14.25">
      <c r="AJ11544" s="287"/>
      <c r="AK11544" s="287"/>
    </row>
    <row r="11545" spans="36:37" ht="14.25">
      <c r="AJ11545" s="287"/>
      <c r="AK11545" s="287"/>
    </row>
    <row r="11546" spans="36:37" ht="14.25">
      <c r="AJ11546" s="287"/>
      <c r="AK11546" s="287"/>
    </row>
    <row r="11547" spans="36:37" ht="14.25">
      <c r="AJ11547" s="287"/>
      <c r="AK11547" s="287"/>
    </row>
    <row r="11548" spans="36:37" ht="14.25">
      <c r="AJ11548" s="287"/>
      <c r="AK11548" s="287"/>
    </row>
    <row r="11549" spans="36:37" ht="14.25">
      <c r="AJ11549" s="287"/>
      <c r="AK11549" s="287"/>
    </row>
    <row r="11550" spans="36:37" ht="14.25">
      <c r="AJ11550" s="287"/>
      <c r="AK11550" s="287"/>
    </row>
    <row r="11551" spans="36:37" ht="14.25">
      <c r="AJ11551" s="287"/>
      <c r="AK11551" s="287"/>
    </row>
    <row r="11552" spans="36:37" ht="14.25">
      <c r="AJ11552" s="287"/>
      <c r="AK11552" s="287"/>
    </row>
    <row r="11553" spans="36:37" ht="14.25">
      <c r="AJ11553" s="287"/>
      <c r="AK11553" s="287"/>
    </row>
    <row r="11554" spans="36:37" ht="14.25">
      <c r="AJ11554" s="287"/>
      <c r="AK11554" s="287"/>
    </row>
    <row r="11555" spans="36:37" ht="14.25">
      <c r="AJ11555" s="287"/>
      <c r="AK11555" s="287"/>
    </row>
    <row r="11556" spans="36:37" ht="14.25">
      <c r="AJ11556" s="287"/>
      <c r="AK11556" s="287"/>
    </row>
    <row r="11557" spans="36:37" ht="14.25">
      <c r="AJ11557" s="287"/>
      <c r="AK11557" s="287"/>
    </row>
    <row r="11558" spans="36:37" ht="14.25">
      <c r="AJ11558" s="287"/>
      <c r="AK11558" s="287"/>
    </row>
    <row r="11559" spans="36:37" ht="14.25">
      <c r="AJ11559" s="287"/>
      <c r="AK11559" s="287"/>
    </row>
    <row r="11560" spans="36:37" ht="14.25">
      <c r="AJ11560" s="287"/>
      <c r="AK11560" s="287"/>
    </row>
    <row r="11561" spans="36:37" ht="14.25">
      <c r="AJ11561" s="287"/>
      <c r="AK11561" s="287"/>
    </row>
    <row r="11562" spans="36:37" ht="14.25">
      <c r="AJ11562" s="287"/>
      <c r="AK11562" s="287"/>
    </row>
    <row r="11563" spans="36:37" ht="14.25">
      <c r="AJ11563" s="287"/>
      <c r="AK11563" s="287"/>
    </row>
    <row r="11564" spans="36:37" ht="14.25">
      <c r="AJ11564" s="287"/>
      <c r="AK11564" s="287"/>
    </row>
    <row r="11565" spans="36:37" ht="14.25">
      <c r="AJ11565" s="287"/>
      <c r="AK11565" s="287"/>
    </row>
    <row r="11566" spans="36:37" ht="14.25">
      <c r="AJ11566" s="287"/>
      <c r="AK11566" s="287"/>
    </row>
    <row r="11567" spans="36:37" ht="14.25">
      <c r="AJ11567" s="287"/>
      <c r="AK11567" s="287"/>
    </row>
    <row r="11568" spans="36:37" ht="14.25">
      <c r="AJ11568" s="287"/>
      <c r="AK11568" s="287"/>
    </row>
    <row r="11569" spans="36:37" ht="14.25">
      <c r="AJ11569" s="287"/>
      <c r="AK11569" s="287"/>
    </row>
    <row r="11570" spans="36:37" ht="14.25">
      <c r="AJ11570" s="287"/>
      <c r="AK11570" s="287"/>
    </row>
    <row r="11571" spans="36:37" ht="14.25">
      <c r="AJ11571" s="287"/>
      <c r="AK11571" s="287"/>
    </row>
    <row r="11572" spans="36:37" ht="14.25">
      <c r="AJ11572" s="287"/>
      <c r="AK11572" s="287"/>
    </row>
    <row r="11573" spans="36:37" ht="14.25">
      <c r="AJ11573" s="287"/>
      <c r="AK11573" s="287"/>
    </row>
    <row r="11574" spans="36:37" ht="14.25">
      <c r="AJ11574" s="287"/>
      <c r="AK11574" s="287"/>
    </row>
    <row r="11575" spans="36:37" ht="14.25">
      <c r="AJ11575" s="287"/>
      <c r="AK11575" s="287"/>
    </row>
    <row r="11576" spans="36:37" ht="14.25">
      <c r="AJ11576" s="287"/>
      <c r="AK11576" s="287"/>
    </row>
    <row r="11577" spans="36:37" ht="14.25">
      <c r="AJ11577" s="287"/>
      <c r="AK11577" s="287"/>
    </row>
    <row r="11578" spans="36:37" ht="14.25">
      <c r="AJ11578" s="287"/>
      <c r="AK11578" s="287"/>
    </row>
    <row r="11579" spans="36:37" ht="14.25">
      <c r="AJ11579" s="287"/>
      <c r="AK11579" s="287"/>
    </row>
    <row r="11580" spans="36:37" ht="14.25">
      <c r="AJ11580" s="287"/>
      <c r="AK11580" s="287"/>
    </row>
    <row r="11581" spans="36:37" ht="14.25">
      <c r="AJ11581" s="287"/>
      <c r="AK11581" s="287"/>
    </row>
    <row r="11582" spans="36:37" ht="14.25">
      <c r="AJ11582" s="287"/>
      <c r="AK11582" s="287"/>
    </row>
    <row r="11583" spans="36:37" ht="14.25">
      <c r="AJ11583" s="287"/>
      <c r="AK11583" s="287"/>
    </row>
    <row r="11584" spans="36:37" ht="14.25">
      <c r="AJ11584" s="287"/>
      <c r="AK11584" s="287"/>
    </row>
    <row r="11585" spans="36:37" ht="14.25">
      <c r="AJ11585" s="287"/>
      <c r="AK11585" s="287"/>
    </row>
    <row r="11586" spans="36:37" ht="14.25">
      <c r="AJ11586" s="287"/>
      <c r="AK11586" s="287"/>
    </row>
    <row r="11587" spans="36:37" ht="14.25">
      <c r="AJ11587" s="287"/>
      <c r="AK11587" s="287"/>
    </row>
    <row r="11588" spans="36:37" ht="14.25">
      <c r="AJ11588" s="287"/>
      <c r="AK11588" s="287"/>
    </row>
    <row r="11589" spans="36:37" ht="14.25">
      <c r="AJ11589" s="287"/>
      <c r="AK11589" s="287"/>
    </row>
    <row r="11590" spans="36:37" ht="14.25">
      <c r="AJ11590" s="287"/>
      <c r="AK11590" s="287"/>
    </row>
    <row r="11591" spans="36:37" ht="14.25">
      <c r="AJ11591" s="287"/>
      <c r="AK11591" s="287"/>
    </row>
    <row r="11592" spans="36:37" ht="14.25">
      <c r="AJ11592" s="287"/>
      <c r="AK11592" s="287"/>
    </row>
    <row r="11593" spans="36:37" ht="14.25">
      <c r="AJ11593" s="287"/>
      <c r="AK11593" s="287"/>
    </row>
    <row r="11594" spans="36:37" ht="14.25">
      <c r="AJ11594" s="287"/>
      <c r="AK11594" s="287"/>
    </row>
    <row r="11595" spans="36:37" ht="14.25">
      <c r="AJ11595" s="287"/>
      <c r="AK11595" s="287"/>
    </row>
    <row r="11596" spans="36:37" ht="14.25">
      <c r="AJ11596" s="287"/>
      <c r="AK11596" s="287"/>
    </row>
    <row r="11597" spans="36:37" ht="14.25">
      <c r="AJ11597" s="287"/>
      <c r="AK11597" s="287"/>
    </row>
    <row r="11598" spans="36:37" ht="14.25">
      <c r="AJ11598" s="287"/>
      <c r="AK11598" s="287"/>
    </row>
    <row r="11599" spans="36:37" ht="14.25">
      <c r="AJ11599" s="287"/>
      <c r="AK11599" s="287"/>
    </row>
    <row r="11600" spans="36:37" ht="14.25">
      <c r="AJ11600" s="287"/>
      <c r="AK11600" s="287"/>
    </row>
    <row r="11601" spans="36:37" ht="14.25">
      <c r="AJ11601" s="287"/>
      <c r="AK11601" s="287"/>
    </row>
    <row r="11602" spans="36:37" ht="14.25">
      <c r="AJ11602" s="287"/>
      <c r="AK11602" s="287"/>
    </row>
    <row r="11603" spans="36:37" ht="14.25">
      <c r="AJ11603" s="287"/>
      <c r="AK11603" s="287"/>
    </row>
    <row r="11604" spans="36:37" ht="14.25">
      <c r="AJ11604" s="287"/>
      <c r="AK11604" s="287"/>
    </row>
    <row r="11605" spans="36:37" ht="14.25">
      <c r="AJ11605" s="287"/>
      <c r="AK11605" s="287"/>
    </row>
    <row r="11606" spans="36:37" ht="14.25">
      <c r="AJ11606" s="287"/>
      <c r="AK11606" s="287"/>
    </row>
    <row r="11607" spans="36:37" ht="14.25">
      <c r="AJ11607" s="287"/>
      <c r="AK11607" s="287"/>
    </row>
    <row r="11608" spans="36:37" ht="14.25">
      <c r="AJ11608" s="287"/>
      <c r="AK11608" s="287"/>
    </row>
    <row r="11609" spans="36:37" ht="14.25">
      <c r="AJ11609" s="287"/>
      <c r="AK11609" s="287"/>
    </row>
    <row r="11610" spans="36:37" ht="14.25">
      <c r="AJ11610" s="287"/>
      <c r="AK11610" s="287"/>
    </row>
    <row r="11611" spans="36:37" ht="14.25">
      <c r="AJ11611" s="287"/>
      <c r="AK11611" s="287"/>
    </row>
    <row r="11612" spans="36:37" ht="14.25">
      <c r="AJ11612" s="287"/>
      <c r="AK11612" s="287"/>
    </row>
    <row r="11613" spans="36:37" ht="14.25">
      <c r="AJ11613" s="287"/>
      <c r="AK11613" s="287"/>
    </row>
    <row r="11614" spans="36:37" ht="14.25">
      <c r="AJ11614" s="287"/>
      <c r="AK11614" s="287"/>
    </row>
    <row r="11615" spans="36:37" ht="14.25">
      <c r="AJ11615" s="287"/>
      <c r="AK11615" s="287"/>
    </row>
    <row r="11616" spans="36:37" ht="14.25">
      <c r="AJ11616" s="287"/>
      <c r="AK11616" s="287"/>
    </row>
    <row r="11617" spans="36:37" ht="14.25">
      <c r="AJ11617" s="287"/>
      <c r="AK11617" s="287"/>
    </row>
    <row r="11618" spans="36:37" ht="14.25">
      <c r="AJ11618" s="287"/>
      <c r="AK11618" s="287"/>
    </row>
    <row r="11619" spans="36:37" ht="14.25">
      <c r="AJ11619" s="287"/>
      <c r="AK11619" s="287"/>
    </row>
    <row r="11620" spans="36:37" ht="14.25">
      <c r="AJ11620" s="287"/>
      <c r="AK11620" s="287"/>
    </row>
    <row r="11621" spans="36:37" ht="14.25">
      <c r="AJ11621" s="287"/>
      <c r="AK11621" s="287"/>
    </row>
    <row r="11622" spans="36:37" ht="14.25">
      <c r="AJ11622" s="287"/>
      <c r="AK11622" s="287"/>
    </row>
    <row r="11623" spans="36:37" ht="14.25">
      <c r="AJ11623" s="287"/>
      <c r="AK11623" s="287"/>
    </row>
    <row r="11624" spans="36:37" ht="14.25">
      <c r="AJ11624" s="287"/>
      <c r="AK11624" s="287"/>
    </row>
    <row r="11625" spans="36:37" ht="14.25">
      <c r="AJ11625" s="287"/>
      <c r="AK11625" s="287"/>
    </row>
    <row r="11626" spans="36:37" ht="14.25">
      <c r="AJ11626" s="287"/>
      <c r="AK11626" s="287"/>
    </row>
    <row r="11627" spans="36:37" ht="14.25">
      <c r="AJ11627" s="287"/>
      <c r="AK11627" s="287"/>
    </row>
    <row r="11628" spans="36:37" ht="14.25">
      <c r="AJ11628" s="287"/>
      <c r="AK11628" s="287"/>
    </row>
    <row r="11629" spans="36:37" ht="14.25">
      <c r="AJ11629" s="287"/>
      <c r="AK11629" s="287"/>
    </row>
    <row r="11630" spans="36:37" ht="14.25">
      <c r="AJ11630" s="287"/>
      <c r="AK11630" s="287"/>
    </row>
    <row r="11631" spans="36:37" ht="14.25">
      <c r="AJ11631" s="287"/>
      <c r="AK11631" s="287"/>
    </row>
    <row r="11632" spans="36:37" ht="14.25">
      <c r="AJ11632" s="287"/>
      <c r="AK11632" s="287"/>
    </row>
    <row r="11633" spans="36:37" ht="14.25">
      <c r="AJ11633" s="287"/>
      <c r="AK11633" s="287"/>
    </row>
    <row r="11634" spans="36:37" ht="14.25">
      <c r="AJ11634" s="287"/>
      <c r="AK11634" s="287"/>
    </row>
    <row r="11635" spans="36:37" ht="14.25">
      <c r="AJ11635" s="287"/>
      <c r="AK11635" s="287"/>
    </row>
    <row r="11636" spans="36:37" ht="14.25">
      <c r="AJ11636" s="287"/>
      <c r="AK11636" s="287"/>
    </row>
    <row r="11637" spans="36:37" ht="14.25">
      <c r="AJ11637" s="287"/>
      <c r="AK11637" s="287"/>
    </row>
    <row r="11638" spans="36:37" ht="14.25">
      <c r="AJ11638" s="287"/>
      <c r="AK11638" s="287"/>
    </row>
    <row r="11639" spans="36:37" ht="14.25">
      <c r="AJ11639" s="287"/>
      <c r="AK11639" s="287"/>
    </row>
    <row r="11640" spans="36:37" ht="14.25">
      <c r="AJ11640" s="287"/>
      <c r="AK11640" s="287"/>
    </row>
    <row r="11641" spans="36:37" ht="14.25">
      <c r="AJ11641" s="287"/>
      <c r="AK11641" s="287"/>
    </row>
    <row r="11642" spans="36:37" ht="14.25">
      <c r="AJ11642" s="287"/>
      <c r="AK11642" s="287"/>
    </row>
    <row r="11643" spans="36:37" ht="14.25">
      <c r="AJ11643" s="287"/>
      <c r="AK11643" s="287"/>
    </row>
    <row r="11644" spans="36:37" ht="14.25">
      <c r="AJ11644" s="287"/>
      <c r="AK11644" s="287"/>
    </row>
    <row r="11645" spans="36:37" ht="14.25">
      <c r="AJ11645" s="287"/>
      <c r="AK11645" s="287"/>
    </row>
    <row r="11646" spans="36:37" ht="14.25">
      <c r="AJ11646" s="287"/>
      <c r="AK11646" s="287"/>
    </row>
    <row r="11647" spans="36:37" ht="14.25">
      <c r="AJ11647" s="287"/>
      <c r="AK11647" s="287"/>
    </row>
    <row r="11648" spans="36:37" ht="14.25">
      <c r="AJ11648" s="287"/>
      <c r="AK11648" s="287"/>
    </row>
    <row r="11649" spans="36:37" ht="14.25">
      <c r="AJ11649" s="287"/>
      <c r="AK11649" s="287"/>
    </row>
    <row r="11650" spans="36:37" ht="14.25">
      <c r="AJ11650" s="287"/>
      <c r="AK11650" s="287"/>
    </row>
    <row r="11651" spans="36:37" ht="14.25">
      <c r="AJ11651" s="287"/>
      <c r="AK11651" s="287"/>
    </row>
    <row r="11652" spans="36:37" ht="14.25">
      <c r="AJ11652" s="287"/>
      <c r="AK11652" s="287"/>
    </row>
    <row r="11653" spans="36:37" ht="14.25">
      <c r="AJ11653" s="287"/>
      <c r="AK11653" s="287"/>
    </row>
    <row r="11654" spans="36:37" ht="14.25">
      <c r="AJ11654" s="287"/>
      <c r="AK11654" s="287"/>
    </row>
    <row r="11655" spans="36:37" ht="14.25">
      <c r="AJ11655" s="287"/>
      <c r="AK11655" s="287"/>
    </row>
    <row r="11656" spans="36:37" ht="14.25">
      <c r="AJ11656" s="287"/>
      <c r="AK11656" s="287"/>
    </row>
    <row r="11657" spans="36:37" ht="14.25">
      <c r="AJ11657" s="287"/>
      <c r="AK11657" s="287"/>
    </row>
    <row r="11658" spans="36:37" ht="14.25">
      <c r="AJ11658" s="287"/>
      <c r="AK11658" s="287"/>
    </row>
    <row r="11659" spans="36:37" ht="14.25">
      <c r="AJ11659" s="287"/>
      <c r="AK11659" s="287"/>
    </row>
    <row r="11660" spans="36:37" ht="14.25">
      <c r="AJ11660" s="287"/>
      <c r="AK11660" s="287"/>
    </row>
    <row r="11661" spans="36:37" ht="14.25">
      <c r="AJ11661" s="287"/>
      <c r="AK11661" s="287"/>
    </row>
    <row r="11662" spans="36:37" ht="14.25">
      <c r="AJ11662" s="287"/>
      <c r="AK11662" s="287"/>
    </row>
    <row r="11663" spans="36:37" ht="14.25">
      <c r="AJ11663" s="287"/>
      <c r="AK11663" s="287"/>
    </row>
    <row r="11664" spans="36:37" ht="14.25">
      <c r="AJ11664" s="287"/>
      <c r="AK11664" s="287"/>
    </row>
    <row r="11665" spans="36:37" ht="14.25">
      <c r="AJ11665" s="287"/>
      <c r="AK11665" s="287"/>
    </row>
    <row r="11666" spans="36:37" ht="14.25">
      <c r="AJ11666" s="287"/>
      <c r="AK11666" s="287"/>
    </row>
    <row r="11667" spans="36:37" ht="14.25">
      <c r="AJ11667" s="287"/>
      <c r="AK11667" s="287"/>
    </row>
    <row r="11668" spans="36:37" ht="14.25">
      <c r="AJ11668" s="287"/>
      <c r="AK11668" s="287"/>
    </row>
    <row r="11669" spans="36:37" ht="14.25">
      <c r="AJ11669" s="287"/>
      <c r="AK11669" s="287"/>
    </row>
    <row r="11670" spans="36:37" ht="14.25">
      <c r="AJ11670" s="287"/>
      <c r="AK11670" s="287"/>
    </row>
    <row r="11671" spans="36:37" ht="14.25">
      <c r="AJ11671" s="287"/>
      <c r="AK11671" s="287"/>
    </row>
    <row r="11672" spans="36:37" ht="14.25">
      <c r="AJ11672" s="287"/>
      <c r="AK11672" s="287"/>
    </row>
    <row r="11673" spans="36:37" ht="14.25">
      <c r="AJ11673" s="287"/>
      <c r="AK11673" s="287"/>
    </row>
    <row r="11674" spans="36:37" ht="14.25">
      <c r="AJ11674" s="287"/>
      <c r="AK11674" s="287"/>
    </row>
    <row r="11675" spans="36:37" ht="14.25">
      <c r="AJ11675" s="287"/>
      <c r="AK11675" s="287"/>
    </row>
    <row r="11676" spans="36:37" ht="14.25">
      <c r="AJ11676" s="287"/>
      <c r="AK11676" s="287"/>
    </row>
    <row r="11677" spans="36:37" ht="14.25">
      <c r="AJ11677" s="287"/>
      <c r="AK11677" s="287"/>
    </row>
    <row r="11678" spans="36:37" ht="14.25">
      <c r="AJ11678" s="287"/>
      <c r="AK11678" s="287"/>
    </row>
    <row r="11679" spans="36:37" ht="14.25">
      <c r="AJ11679" s="287"/>
      <c r="AK11679" s="287"/>
    </row>
    <row r="11680" spans="36:37" ht="14.25">
      <c r="AJ11680" s="287"/>
      <c r="AK11680" s="287"/>
    </row>
    <row r="11681" spans="36:37" ht="14.25">
      <c r="AJ11681" s="287"/>
      <c r="AK11681" s="287"/>
    </row>
    <row r="11682" spans="36:37" ht="14.25">
      <c r="AJ11682" s="287"/>
      <c r="AK11682" s="287"/>
    </row>
    <row r="11683" spans="36:37" ht="14.25">
      <c r="AJ11683" s="287"/>
      <c r="AK11683" s="287"/>
    </row>
    <row r="11684" spans="36:37" ht="14.25">
      <c r="AJ11684" s="287"/>
      <c r="AK11684" s="287"/>
    </row>
    <row r="11685" spans="36:37" ht="14.25">
      <c r="AJ11685" s="287"/>
      <c r="AK11685" s="287"/>
    </row>
    <row r="11686" spans="36:37" ht="14.25">
      <c r="AJ11686" s="287"/>
      <c r="AK11686" s="287"/>
    </row>
    <row r="11687" spans="36:37" ht="14.25">
      <c r="AJ11687" s="287"/>
      <c r="AK11687" s="287"/>
    </row>
    <row r="11688" spans="36:37" ht="14.25">
      <c r="AJ11688" s="287"/>
      <c r="AK11688" s="287"/>
    </row>
    <row r="11689" spans="36:37" ht="14.25">
      <c r="AJ11689" s="287"/>
      <c r="AK11689" s="287"/>
    </row>
    <row r="11690" spans="36:37" ht="14.25">
      <c r="AJ11690" s="287"/>
      <c r="AK11690" s="287"/>
    </row>
    <row r="11691" spans="36:37" ht="14.25">
      <c r="AJ11691" s="287"/>
      <c r="AK11691" s="287"/>
    </row>
    <row r="11692" spans="36:37" ht="14.25">
      <c r="AJ11692" s="287"/>
      <c r="AK11692" s="287"/>
    </row>
    <row r="11693" spans="36:37" ht="14.25">
      <c r="AJ11693" s="287"/>
      <c r="AK11693" s="287"/>
    </row>
    <row r="11694" spans="36:37" ht="14.25">
      <c r="AJ11694" s="287"/>
      <c r="AK11694" s="287"/>
    </row>
    <row r="11695" spans="36:37" ht="14.25">
      <c r="AJ11695" s="287"/>
      <c r="AK11695" s="287"/>
    </row>
    <row r="11696" spans="36:37" ht="14.25">
      <c r="AJ11696" s="287"/>
      <c r="AK11696" s="287"/>
    </row>
    <row r="11697" spans="36:37" ht="14.25">
      <c r="AJ11697" s="287"/>
      <c r="AK11697" s="287"/>
    </row>
    <row r="11698" spans="36:37" ht="14.25">
      <c r="AJ11698" s="287"/>
      <c r="AK11698" s="287"/>
    </row>
    <row r="11699" spans="36:37" ht="14.25">
      <c r="AJ11699" s="287"/>
      <c r="AK11699" s="287"/>
    </row>
    <row r="11700" spans="36:37" ht="14.25">
      <c r="AJ11700" s="287"/>
      <c r="AK11700" s="287"/>
    </row>
    <row r="11701" spans="36:37" ht="14.25">
      <c r="AJ11701" s="287"/>
      <c r="AK11701" s="287"/>
    </row>
    <row r="11702" spans="36:37" ht="14.25">
      <c r="AJ11702" s="287"/>
      <c r="AK11702" s="287"/>
    </row>
    <row r="11703" spans="36:37" ht="14.25">
      <c r="AJ11703" s="287"/>
      <c r="AK11703" s="287"/>
    </row>
    <row r="11704" spans="36:37" ht="14.25">
      <c r="AJ11704" s="287"/>
      <c r="AK11704" s="287"/>
    </row>
    <row r="11705" spans="36:37" ht="14.25">
      <c r="AJ11705" s="287"/>
      <c r="AK11705" s="287"/>
    </row>
    <row r="11706" spans="36:37" ht="14.25">
      <c r="AJ11706" s="287"/>
      <c r="AK11706" s="287"/>
    </row>
    <row r="11707" spans="36:37" ht="14.25">
      <c r="AJ11707" s="287"/>
      <c r="AK11707" s="287"/>
    </row>
    <row r="11708" spans="36:37" ht="14.25">
      <c r="AJ11708" s="287"/>
      <c r="AK11708" s="287"/>
    </row>
    <row r="11709" spans="36:37" ht="14.25">
      <c r="AJ11709" s="287"/>
      <c r="AK11709" s="287"/>
    </row>
    <row r="11710" spans="36:37" ht="14.25">
      <c r="AJ11710" s="287"/>
      <c r="AK11710" s="287"/>
    </row>
    <row r="11711" spans="36:37" ht="14.25">
      <c r="AJ11711" s="287"/>
      <c r="AK11711" s="287"/>
    </row>
    <row r="11712" spans="36:37" ht="14.25">
      <c r="AJ11712" s="287"/>
      <c r="AK11712" s="287"/>
    </row>
    <row r="11713" spans="36:37" ht="14.25">
      <c r="AJ11713" s="287"/>
      <c r="AK11713" s="287"/>
    </row>
    <row r="11714" spans="36:37" ht="14.25">
      <c r="AJ11714" s="287"/>
      <c r="AK11714" s="287"/>
    </row>
    <row r="11715" spans="36:37" ht="14.25">
      <c r="AJ11715" s="287"/>
      <c r="AK11715" s="287"/>
    </row>
    <row r="11716" spans="36:37" ht="14.25">
      <c r="AJ11716" s="287"/>
      <c r="AK11716" s="287"/>
    </row>
    <row r="11717" spans="36:37" ht="14.25">
      <c r="AJ11717" s="287"/>
      <c r="AK11717" s="287"/>
    </row>
    <row r="11718" spans="36:37" ht="14.25">
      <c r="AJ11718" s="287"/>
      <c r="AK11718" s="287"/>
    </row>
    <row r="11719" spans="36:37" ht="14.25">
      <c r="AJ11719" s="287"/>
      <c r="AK11719" s="287"/>
    </row>
    <row r="11720" spans="36:37" ht="14.25">
      <c r="AJ11720" s="287"/>
      <c r="AK11720" s="287"/>
    </row>
    <row r="11721" spans="36:37" ht="14.25">
      <c r="AJ11721" s="287"/>
      <c r="AK11721" s="287"/>
    </row>
    <row r="11722" spans="36:37" ht="14.25">
      <c r="AJ11722" s="287"/>
      <c r="AK11722" s="287"/>
    </row>
    <row r="11723" spans="36:37" ht="14.25">
      <c r="AJ11723" s="287"/>
      <c r="AK11723" s="287"/>
    </row>
    <row r="11724" spans="36:37" ht="14.25">
      <c r="AJ11724" s="287"/>
      <c r="AK11724" s="287"/>
    </row>
    <row r="11725" spans="36:37" ht="14.25">
      <c r="AJ11725" s="287"/>
      <c r="AK11725" s="287"/>
    </row>
    <row r="11726" spans="36:37" ht="14.25">
      <c r="AJ11726" s="287"/>
      <c r="AK11726" s="287"/>
    </row>
    <row r="11727" spans="36:37" ht="14.25">
      <c r="AJ11727" s="287"/>
      <c r="AK11727" s="287"/>
    </row>
    <row r="11728" spans="36:37" ht="14.25">
      <c r="AJ11728" s="287"/>
      <c r="AK11728" s="287"/>
    </row>
    <row r="11729" spans="36:37" ht="14.25">
      <c r="AJ11729" s="287"/>
      <c r="AK11729" s="287"/>
    </row>
    <row r="11730" spans="36:37" ht="14.25">
      <c r="AJ11730" s="287"/>
      <c r="AK11730" s="287"/>
    </row>
    <row r="11731" spans="36:37" ht="14.25">
      <c r="AJ11731" s="287"/>
      <c r="AK11731" s="287"/>
    </row>
    <row r="11732" spans="36:37" ht="14.25">
      <c r="AJ11732" s="287"/>
      <c r="AK11732" s="287"/>
    </row>
    <row r="11733" spans="36:37" ht="14.25">
      <c r="AJ11733" s="287"/>
      <c r="AK11733" s="287"/>
    </row>
    <row r="11734" spans="36:37" ht="14.25">
      <c r="AJ11734" s="287"/>
      <c r="AK11734" s="287"/>
    </row>
    <row r="11735" spans="36:37" ht="14.25">
      <c r="AJ11735" s="287"/>
      <c r="AK11735" s="287"/>
    </row>
    <row r="11736" spans="36:37" ht="14.25">
      <c r="AJ11736" s="287"/>
      <c r="AK11736" s="287"/>
    </row>
    <row r="11737" spans="36:37" ht="14.25">
      <c r="AJ11737" s="287"/>
      <c r="AK11737" s="287"/>
    </row>
    <row r="11738" spans="36:37" ht="14.25">
      <c r="AJ11738" s="287"/>
      <c r="AK11738" s="287"/>
    </row>
    <row r="11739" spans="36:37" ht="14.25">
      <c r="AJ11739" s="287"/>
      <c r="AK11739" s="287"/>
    </row>
    <row r="11740" spans="36:37" ht="14.25">
      <c r="AJ11740" s="287"/>
      <c r="AK11740" s="287"/>
    </row>
    <row r="11741" spans="36:37" ht="14.25">
      <c r="AJ11741" s="287"/>
      <c r="AK11741" s="287"/>
    </row>
    <row r="11742" spans="36:37" ht="14.25">
      <c r="AJ11742" s="287"/>
      <c r="AK11742" s="287"/>
    </row>
    <row r="11743" spans="36:37" ht="14.25">
      <c r="AJ11743" s="287"/>
      <c r="AK11743" s="287"/>
    </row>
    <row r="11744" spans="36:37" ht="14.25">
      <c r="AJ11744" s="287"/>
      <c r="AK11744" s="287"/>
    </row>
    <row r="11745" spans="36:37" ht="14.25">
      <c r="AJ11745" s="287"/>
      <c r="AK11745" s="287"/>
    </row>
    <row r="11746" spans="36:37" ht="14.25">
      <c r="AJ11746" s="287"/>
      <c r="AK11746" s="287"/>
    </row>
    <row r="11747" spans="36:37" ht="14.25">
      <c r="AJ11747" s="287"/>
      <c r="AK11747" s="287"/>
    </row>
    <row r="11748" spans="36:37" ht="14.25">
      <c r="AJ11748" s="287"/>
      <c r="AK11748" s="287"/>
    </row>
    <row r="11749" spans="36:37" ht="14.25">
      <c r="AJ11749" s="287"/>
      <c r="AK11749" s="287"/>
    </row>
    <row r="11750" spans="36:37" ht="14.25">
      <c r="AJ11750" s="287"/>
      <c r="AK11750" s="287"/>
    </row>
    <row r="11751" spans="36:37" ht="14.25">
      <c r="AJ11751" s="287"/>
      <c r="AK11751" s="287"/>
    </row>
    <row r="11752" spans="36:37" ht="14.25">
      <c r="AJ11752" s="287"/>
      <c r="AK11752" s="287"/>
    </row>
    <row r="11753" spans="36:37" ht="14.25">
      <c r="AJ11753" s="287"/>
      <c r="AK11753" s="287"/>
    </row>
    <row r="11754" spans="36:37" ht="14.25">
      <c r="AJ11754" s="287"/>
      <c r="AK11754" s="287"/>
    </row>
    <row r="11755" spans="36:37" ht="14.25">
      <c r="AJ11755" s="287"/>
      <c r="AK11755" s="287"/>
    </row>
    <row r="11756" spans="36:37" ht="14.25">
      <c r="AJ11756" s="287"/>
      <c r="AK11756" s="287"/>
    </row>
    <row r="11757" spans="36:37" ht="14.25">
      <c r="AJ11757" s="287"/>
      <c r="AK11757" s="287"/>
    </row>
    <row r="11758" spans="36:37" ht="14.25">
      <c r="AJ11758" s="287"/>
      <c r="AK11758" s="287"/>
    </row>
    <row r="11759" spans="36:37" ht="14.25">
      <c r="AJ11759" s="287"/>
      <c r="AK11759" s="287"/>
    </row>
    <row r="11760" spans="36:37" ht="14.25">
      <c r="AJ11760" s="287"/>
      <c r="AK11760" s="287"/>
    </row>
    <row r="11761" spans="36:37" ht="14.25">
      <c r="AJ11761" s="287"/>
      <c r="AK11761" s="287"/>
    </row>
    <row r="11762" spans="36:37" ht="14.25">
      <c r="AJ11762" s="287"/>
      <c r="AK11762" s="287"/>
    </row>
    <row r="11763" spans="36:37" ht="14.25">
      <c r="AJ11763" s="287"/>
      <c r="AK11763" s="287"/>
    </row>
    <row r="11764" spans="36:37" ht="14.25">
      <c r="AJ11764" s="287"/>
      <c r="AK11764" s="287"/>
    </row>
    <row r="11765" spans="36:37" ht="14.25">
      <c r="AJ11765" s="287"/>
      <c r="AK11765" s="287"/>
    </row>
    <row r="11766" spans="36:37" ht="14.25">
      <c r="AJ11766" s="287"/>
      <c r="AK11766" s="287"/>
    </row>
    <row r="11767" spans="36:37" ht="14.25">
      <c r="AJ11767" s="287"/>
      <c r="AK11767" s="287"/>
    </row>
    <row r="11768" spans="36:37" ht="14.25">
      <c r="AJ11768" s="287"/>
      <c r="AK11768" s="287"/>
    </row>
    <row r="11769" spans="36:37" ht="14.25">
      <c r="AJ11769" s="287"/>
      <c r="AK11769" s="287"/>
    </row>
    <row r="11770" spans="36:37" ht="14.25">
      <c r="AJ11770" s="287"/>
      <c r="AK11770" s="287"/>
    </row>
    <row r="11771" spans="36:37" ht="14.25">
      <c r="AJ11771" s="287"/>
      <c r="AK11771" s="287"/>
    </row>
    <row r="11772" spans="36:37" ht="14.25">
      <c r="AJ11772" s="287"/>
      <c r="AK11772" s="287"/>
    </row>
    <row r="11773" spans="36:37" ht="14.25">
      <c r="AJ11773" s="287"/>
      <c r="AK11773" s="287"/>
    </row>
    <row r="11774" spans="36:37" ht="14.25">
      <c r="AJ11774" s="287"/>
      <c r="AK11774" s="287"/>
    </row>
    <row r="11775" spans="36:37" ht="14.25">
      <c r="AJ11775" s="287"/>
      <c r="AK11775" s="287"/>
    </row>
    <row r="11776" spans="36:37" ht="14.25">
      <c r="AJ11776" s="287"/>
      <c r="AK11776" s="287"/>
    </row>
    <row r="11777" spans="36:37" ht="14.25">
      <c r="AJ11777" s="287"/>
      <c r="AK11777" s="287"/>
    </row>
    <row r="11778" spans="36:37" ht="14.25">
      <c r="AJ11778" s="287"/>
      <c r="AK11778" s="287"/>
    </row>
    <row r="11779" spans="36:37" ht="14.25">
      <c r="AJ11779" s="287"/>
      <c r="AK11779" s="287"/>
    </row>
    <row r="11780" spans="36:37" ht="14.25">
      <c r="AJ11780" s="287"/>
      <c r="AK11780" s="287"/>
    </row>
    <row r="11781" spans="36:37" ht="14.25">
      <c r="AJ11781" s="287"/>
      <c r="AK11781" s="287"/>
    </row>
    <row r="11782" spans="36:37" ht="14.25">
      <c r="AJ11782" s="287"/>
      <c r="AK11782" s="287"/>
    </row>
    <row r="11783" spans="36:37" ht="14.25">
      <c r="AJ11783" s="287"/>
      <c r="AK11783" s="287"/>
    </row>
    <row r="11784" spans="36:37" ht="14.25">
      <c r="AJ11784" s="287"/>
      <c r="AK11784" s="287"/>
    </row>
    <row r="11785" spans="36:37" ht="14.25">
      <c r="AJ11785" s="287"/>
      <c r="AK11785" s="287"/>
    </row>
    <row r="11786" spans="36:37" ht="14.25">
      <c r="AJ11786" s="287"/>
      <c r="AK11786" s="287"/>
    </row>
    <row r="11787" spans="36:37" ht="14.25">
      <c r="AJ11787" s="287"/>
      <c r="AK11787" s="287"/>
    </row>
    <row r="11788" spans="36:37" ht="14.25">
      <c r="AJ11788" s="287"/>
      <c r="AK11788" s="287"/>
    </row>
    <row r="11789" spans="36:37" ht="14.25">
      <c r="AJ11789" s="287"/>
      <c r="AK11789" s="287"/>
    </row>
    <row r="11790" spans="36:37" ht="14.25">
      <c r="AJ11790" s="287"/>
      <c r="AK11790" s="287"/>
    </row>
    <row r="11791" spans="36:37" ht="14.25">
      <c r="AJ11791" s="287"/>
      <c r="AK11791" s="287"/>
    </row>
    <row r="11792" spans="36:37" ht="14.25">
      <c r="AJ11792" s="287"/>
      <c r="AK11792" s="287"/>
    </row>
    <row r="11793" spans="36:37" ht="14.25">
      <c r="AJ11793" s="287"/>
      <c r="AK11793" s="287"/>
    </row>
    <row r="11794" spans="36:37" ht="14.25">
      <c r="AJ11794" s="287"/>
      <c r="AK11794" s="287"/>
    </row>
    <row r="11795" spans="36:37" ht="14.25">
      <c r="AJ11795" s="287"/>
      <c r="AK11795" s="287"/>
    </row>
    <row r="11796" spans="36:37" ht="14.25">
      <c r="AJ11796" s="287"/>
      <c r="AK11796" s="287"/>
    </row>
    <row r="11797" spans="36:37" ht="14.25">
      <c r="AJ11797" s="287"/>
      <c r="AK11797" s="287"/>
    </row>
    <row r="11798" spans="36:37" ht="14.25">
      <c r="AJ11798" s="287"/>
      <c r="AK11798" s="287"/>
    </row>
    <row r="11799" spans="36:37" ht="14.25">
      <c r="AJ11799" s="287"/>
      <c r="AK11799" s="287"/>
    </row>
    <row r="11800" spans="36:37" ht="14.25">
      <c r="AJ11800" s="287"/>
      <c r="AK11800" s="287"/>
    </row>
    <row r="11801" spans="36:37" ht="14.25">
      <c r="AJ11801" s="287"/>
      <c r="AK11801" s="287"/>
    </row>
    <row r="11802" spans="36:37" ht="14.25">
      <c r="AJ11802" s="287"/>
      <c r="AK11802" s="287"/>
    </row>
    <row r="11803" spans="36:37" ht="14.25">
      <c r="AJ11803" s="287"/>
      <c r="AK11803" s="287"/>
    </row>
    <row r="11804" spans="36:37" ht="14.25">
      <c r="AJ11804" s="287"/>
      <c r="AK11804" s="287"/>
    </row>
    <row r="11805" spans="36:37" ht="14.25">
      <c r="AJ11805" s="287"/>
      <c r="AK11805" s="287"/>
    </row>
    <row r="11806" spans="36:37" ht="14.25">
      <c r="AJ11806" s="287"/>
      <c r="AK11806" s="287"/>
    </row>
    <row r="11807" spans="36:37" ht="14.25">
      <c r="AJ11807" s="287"/>
      <c r="AK11807" s="287"/>
    </row>
    <row r="11808" spans="36:37" ht="14.25">
      <c r="AJ11808" s="287"/>
      <c r="AK11808" s="287"/>
    </row>
    <row r="11809" spans="36:37" ht="14.25">
      <c r="AJ11809" s="287"/>
      <c r="AK11809" s="287"/>
    </row>
    <row r="11810" spans="36:37" ht="14.25">
      <c r="AJ11810" s="287"/>
      <c r="AK11810" s="287"/>
    </row>
    <row r="11811" spans="36:37" ht="14.25">
      <c r="AJ11811" s="287"/>
      <c r="AK11811" s="287"/>
    </row>
    <row r="11812" spans="36:37" ht="14.25">
      <c r="AJ11812" s="287"/>
      <c r="AK11812" s="287"/>
    </row>
    <row r="11813" spans="36:37" ht="14.25">
      <c r="AJ11813" s="287"/>
      <c r="AK11813" s="287"/>
    </row>
    <row r="11814" spans="36:37" ht="14.25">
      <c r="AJ11814" s="287"/>
      <c r="AK11814" s="287"/>
    </row>
    <row r="11815" spans="36:37" ht="14.25">
      <c r="AJ11815" s="287"/>
      <c r="AK11815" s="287"/>
    </row>
    <row r="11816" spans="36:37" ht="14.25">
      <c r="AJ11816" s="287"/>
      <c r="AK11816" s="287"/>
    </row>
    <row r="11817" spans="36:37" ht="14.25">
      <c r="AJ11817" s="287"/>
      <c r="AK11817" s="287"/>
    </row>
    <row r="11818" spans="36:37" ht="14.25">
      <c r="AJ11818" s="287"/>
      <c r="AK11818" s="287"/>
    </row>
    <row r="11819" spans="36:37" ht="14.25">
      <c r="AJ11819" s="287"/>
      <c r="AK11819" s="287"/>
    </row>
    <row r="11820" spans="36:37" ht="14.25">
      <c r="AJ11820" s="287"/>
      <c r="AK11820" s="287"/>
    </row>
    <row r="11821" spans="36:37" ht="14.25">
      <c r="AJ11821" s="287"/>
      <c r="AK11821" s="287"/>
    </row>
    <row r="11822" spans="36:37" ht="14.25">
      <c r="AJ11822" s="287"/>
      <c r="AK11822" s="287"/>
    </row>
    <row r="11823" spans="36:37" ht="14.25">
      <c r="AJ11823" s="287"/>
      <c r="AK11823" s="287"/>
    </row>
    <row r="11824" spans="36:37" ht="14.25">
      <c r="AJ11824" s="287"/>
      <c r="AK11824" s="287"/>
    </row>
    <row r="11825" spans="36:37" ht="14.25">
      <c r="AJ11825" s="287"/>
      <c r="AK11825" s="287"/>
    </row>
    <row r="11826" spans="36:37" ht="14.25">
      <c r="AJ11826" s="287"/>
      <c r="AK11826" s="287"/>
    </row>
    <row r="11827" spans="36:37" ht="14.25">
      <c r="AJ11827" s="287"/>
      <c r="AK11827" s="287"/>
    </row>
    <row r="11828" spans="36:37" ht="14.25">
      <c r="AJ11828" s="287"/>
      <c r="AK11828" s="287"/>
    </row>
    <row r="11829" spans="36:37" ht="14.25">
      <c r="AJ11829" s="287"/>
      <c r="AK11829" s="287"/>
    </row>
    <row r="11830" spans="36:37" ht="14.25">
      <c r="AJ11830" s="287"/>
      <c r="AK11830" s="287"/>
    </row>
    <row r="11831" spans="36:37" ht="14.25">
      <c r="AJ11831" s="287"/>
      <c r="AK11831" s="287"/>
    </row>
    <row r="11832" spans="36:37" ht="14.25">
      <c r="AJ11832" s="287"/>
      <c r="AK11832" s="287"/>
    </row>
    <row r="11833" spans="36:37" ht="14.25">
      <c r="AJ11833" s="287"/>
      <c r="AK11833" s="287"/>
    </row>
    <row r="11834" spans="36:37" ht="14.25">
      <c r="AJ11834" s="287"/>
      <c r="AK11834" s="287"/>
    </row>
    <row r="11835" spans="36:37" ht="14.25">
      <c r="AJ11835" s="287"/>
      <c r="AK11835" s="287"/>
    </row>
    <row r="11836" spans="36:37" ht="14.25">
      <c r="AJ11836" s="287"/>
      <c r="AK11836" s="287"/>
    </row>
    <row r="11837" spans="36:37" ht="14.25">
      <c r="AJ11837" s="287"/>
      <c r="AK11837" s="287"/>
    </row>
    <row r="11838" spans="36:37" ht="14.25">
      <c r="AJ11838" s="287"/>
      <c r="AK11838" s="287"/>
    </row>
    <row r="11839" spans="36:37" ht="14.25">
      <c r="AJ11839" s="287"/>
      <c r="AK11839" s="287"/>
    </row>
    <row r="11840" spans="36:37" ht="14.25">
      <c r="AJ11840" s="287"/>
      <c r="AK11840" s="287"/>
    </row>
    <row r="11841" spans="36:37" ht="14.25">
      <c r="AJ11841" s="287"/>
      <c r="AK11841" s="287"/>
    </row>
    <row r="11842" spans="36:37" ht="14.25">
      <c r="AJ11842" s="287"/>
      <c r="AK11842" s="287"/>
    </row>
    <row r="11843" spans="36:37" ht="14.25">
      <c r="AJ11843" s="287"/>
      <c r="AK11843" s="287"/>
    </row>
    <row r="11844" spans="36:37" ht="14.25">
      <c r="AJ11844" s="287"/>
      <c r="AK11844" s="287"/>
    </row>
    <row r="11845" spans="36:37" ht="14.25">
      <c r="AJ11845" s="287"/>
      <c r="AK11845" s="287"/>
    </row>
    <row r="11846" spans="36:37" ht="14.25">
      <c r="AJ11846" s="287"/>
      <c r="AK11846" s="287"/>
    </row>
    <row r="11847" spans="36:37" ht="14.25">
      <c r="AJ11847" s="287"/>
      <c r="AK11847" s="287"/>
    </row>
    <row r="11848" spans="36:37" ht="14.25">
      <c r="AJ11848" s="287"/>
      <c r="AK11848" s="287"/>
    </row>
    <row r="11849" spans="36:37" ht="14.25">
      <c r="AJ11849" s="287"/>
      <c r="AK11849" s="287"/>
    </row>
    <row r="11850" spans="36:37" ht="14.25">
      <c r="AJ11850" s="287"/>
      <c r="AK11850" s="287"/>
    </row>
    <row r="11851" spans="36:37" ht="14.25">
      <c r="AJ11851" s="287"/>
      <c r="AK11851" s="287"/>
    </row>
    <row r="11852" spans="36:37" ht="14.25">
      <c r="AJ11852" s="287"/>
      <c r="AK11852" s="287"/>
    </row>
    <row r="11853" spans="36:37" ht="14.25">
      <c r="AJ11853" s="287"/>
      <c r="AK11853" s="287"/>
    </row>
    <row r="11854" spans="36:37" ht="14.25">
      <c r="AJ11854" s="287"/>
      <c r="AK11854" s="287"/>
    </row>
    <row r="11855" spans="36:37" ht="14.25">
      <c r="AJ11855" s="287"/>
      <c r="AK11855" s="287"/>
    </row>
    <row r="11856" spans="36:37" ht="14.25">
      <c r="AJ11856" s="287"/>
      <c r="AK11856" s="287"/>
    </row>
    <row r="11857" spans="36:37" ht="14.25">
      <c r="AJ11857" s="287"/>
      <c r="AK11857" s="287"/>
    </row>
    <row r="11858" spans="36:37" ht="14.25">
      <c r="AJ11858" s="287"/>
      <c r="AK11858" s="287"/>
    </row>
    <row r="11859" spans="36:37" ht="14.25">
      <c r="AJ11859" s="287"/>
      <c r="AK11859" s="287"/>
    </row>
    <row r="11860" spans="36:37" ht="14.25">
      <c r="AJ11860" s="287"/>
      <c r="AK11860" s="287"/>
    </row>
    <row r="11861" spans="36:37" ht="14.25">
      <c r="AJ11861" s="287"/>
      <c r="AK11861" s="287"/>
    </row>
    <row r="11862" spans="36:37" ht="14.25">
      <c r="AJ11862" s="287"/>
      <c r="AK11862" s="287"/>
    </row>
    <row r="11863" spans="36:37" ht="14.25">
      <c r="AJ11863" s="287"/>
      <c r="AK11863" s="287"/>
    </row>
    <row r="11864" spans="36:37" ht="14.25">
      <c r="AJ11864" s="287"/>
      <c r="AK11864" s="287"/>
    </row>
    <row r="11865" spans="36:37" ht="14.25">
      <c r="AJ11865" s="287"/>
      <c r="AK11865" s="287"/>
    </row>
    <row r="11866" spans="36:37" ht="14.25">
      <c r="AJ11866" s="287"/>
      <c r="AK11866" s="287"/>
    </row>
    <row r="11867" spans="36:37" ht="14.25">
      <c r="AJ11867" s="287"/>
      <c r="AK11867" s="287"/>
    </row>
    <row r="11868" spans="36:37" ht="14.25">
      <c r="AJ11868" s="287"/>
      <c r="AK11868" s="287"/>
    </row>
    <row r="11869" spans="36:37" ht="14.25">
      <c r="AJ11869" s="287"/>
      <c r="AK11869" s="287"/>
    </row>
    <row r="11870" spans="36:37" ht="14.25">
      <c r="AJ11870" s="287"/>
      <c r="AK11870" s="287"/>
    </row>
    <row r="11871" spans="36:37" ht="14.25">
      <c r="AJ11871" s="287"/>
      <c r="AK11871" s="287"/>
    </row>
    <row r="11872" spans="36:37" ht="14.25">
      <c r="AJ11872" s="287"/>
      <c r="AK11872" s="287"/>
    </row>
    <row r="11873" spans="36:37" ht="14.25">
      <c r="AJ11873" s="287"/>
      <c r="AK11873" s="287"/>
    </row>
    <row r="11874" spans="36:37" ht="14.25">
      <c r="AJ11874" s="287"/>
      <c r="AK11874" s="287"/>
    </row>
    <row r="11875" spans="36:37" ht="14.25">
      <c r="AJ11875" s="287"/>
      <c r="AK11875" s="287"/>
    </row>
    <row r="11876" spans="36:37" ht="14.25">
      <c r="AJ11876" s="287"/>
      <c r="AK11876" s="287"/>
    </row>
    <row r="11877" spans="36:37" ht="14.25">
      <c r="AJ11877" s="287"/>
      <c r="AK11877" s="287"/>
    </row>
    <row r="11878" spans="36:37" ht="14.25">
      <c r="AJ11878" s="287"/>
      <c r="AK11878" s="287"/>
    </row>
    <row r="11879" spans="36:37" ht="14.25">
      <c r="AJ11879" s="287"/>
      <c r="AK11879" s="287"/>
    </row>
    <row r="11880" spans="36:37" ht="14.25">
      <c r="AJ11880" s="287"/>
      <c r="AK11880" s="287"/>
    </row>
    <row r="11881" spans="36:37" ht="14.25">
      <c r="AJ11881" s="287"/>
      <c r="AK11881" s="287"/>
    </row>
    <row r="11882" spans="36:37" ht="14.25">
      <c r="AJ11882" s="287"/>
      <c r="AK11882" s="287"/>
    </row>
    <row r="11883" spans="36:37" ht="14.25">
      <c r="AJ11883" s="287"/>
      <c r="AK11883" s="287"/>
    </row>
    <row r="11884" spans="36:37" ht="14.25">
      <c r="AJ11884" s="287"/>
      <c r="AK11884" s="287"/>
    </row>
    <row r="11885" spans="36:37" ht="14.25">
      <c r="AJ11885" s="287"/>
      <c r="AK11885" s="287"/>
    </row>
    <row r="11886" spans="36:37" ht="14.25">
      <c r="AJ11886" s="287"/>
      <c r="AK11886" s="287"/>
    </row>
    <row r="11887" spans="36:37" ht="14.25">
      <c r="AJ11887" s="287"/>
      <c r="AK11887" s="287"/>
    </row>
    <row r="11888" spans="36:37" ht="14.25">
      <c r="AJ11888" s="287"/>
      <c r="AK11888" s="287"/>
    </row>
    <row r="11889" spans="36:37" ht="14.25">
      <c r="AJ11889" s="287"/>
      <c r="AK11889" s="287"/>
    </row>
    <row r="11890" spans="36:37" ht="14.25">
      <c r="AJ11890" s="287"/>
      <c r="AK11890" s="287"/>
    </row>
    <row r="11891" spans="36:37" ht="14.25">
      <c r="AJ11891" s="287"/>
      <c r="AK11891" s="287"/>
    </row>
    <row r="11892" spans="36:37" ht="14.25">
      <c r="AJ11892" s="287"/>
      <c r="AK11892" s="287"/>
    </row>
    <row r="11893" spans="36:37" ht="14.25">
      <c r="AJ11893" s="287"/>
      <c r="AK11893" s="287"/>
    </row>
    <row r="11894" spans="36:37" ht="14.25">
      <c r="AJ11894" s="287"/>
      <c r="AK11894" s="287"/>
    </row>
    <row r="11895" spans="36:37" ht="14.25">
      <c r="AJ11895" s="287"/>
      <c r="AK11895" s="287"/>
    </row>
    <row r="11896" spans="36:37" ht="14.25">
      <c r="AJ11896" s="287"/>
      <c r="AK11896" s="287"/>
    </row>
    <row r="11897" spans="36:37" ht="14.25">
      <c r="AJ11897" s="287"/>
      <c r="AK11897" s="287"/>
    </row>
    <row r="11898" spans="36:37" ht="14.25">
      <c r="AJ11898" s="287"/>
      <c r="AK11898" s="287"/>
    </row>
    <row r="11899" spans="36:37" ht="14.25">
      <c r="AJ11899" s="287"/>
      <c r="AK11899" s="287"/>
    </row>
    <row r="11900" spans="36:37" ht="14.25">
      <c r="AJ11900" s="287"/>
      <c r="AK11900" s="287"/>
    </row>
    <row r="11901" spans="36:37" ht="14.25">
      <c r="AJ11901" s="287"/>
      <c r="AK11901" s="287"/>
    </row>
    <row r="11902" spans="36:37" ht="14.25">
      <c r="AJ11902" s="287"/>
      <c r="AK11902" s="287"/>
    </row>
    <row r="11903" spans="36:37" ht="14.25">
      <c r="AJ11903" s="287"/>
      <c r="AK11903" s="287"/>
    </row>
    <row r="11904" spans="36:37" ht="14.25">
      <c r="AJ11904" s="287"/>
      <c r="AK11904" s="287"/>
    </row>
    <row r="11905" spans="36:37" ht="14.25">
      <c r="AJ11905" s="287"/>
      <c r="AK11905" s="287"/>
    </row>
    <row r="11906" spans="36:37" ht="14.25">
      <c r="AJ11906" s="287"/>
      <c r="AK11906" s="287"/>
    </row>
    <row r="11907" spans="36:37" ht="14.25">
      <c r="AJ11907" s="287"/>
      <c r="AK11907" s="287"/>
    </row>
    <row r="11908" spans="36:37" ht="14.25">
      <c r="AJ11908" s="287"/>
      <c r="AK11908" s="287"/>
    </row>
    <row r="11909" spans="36:37" ht="14.25">
      <c r="AJ11909" s="287"/>
      <c r="AK11909" s="287"/>
    </row>
    <row r="11910" spans="36:37" ht="14.25">
      <c r="AJ11910" s="287"/>
      <c r="AK11910" s="287"/>
    </row>
    <row r="11911" spans="36:37" ht="14.25">
      <c r="AJ11911" s="287"/>
      <c r="AK11911" s="287"/>
    </row>
    <row r="11912" spans="36:37" ht="14.25">
      <c r="AJ11912" s="287"/>
      <c r="AK11912" s="287"/>
    </row>
    <row r="11913" spans="36:37" ht="14.25">
      <c r="AJ11913" s="287"/>
      <c r="AK11913" s="287"/>
    </row>
    <row r="11914" spans="36:37" ht="14.25">
      <c r="AJ11914" s="287"/>
      <c r="AK11914" s="287"/>
    </row>
    <row r="11915" spans="36:37" ht="14.25">
      <c r="AJ11915" s="287"/>
      <c r="AK11915" s="287"/>
    </row>
    <row r="11916" spans="36:37" ht="14.25">
      <c r="AJ11916" s="287"/>
      <c r="AK11916" s="287"/>
    </row>
    <row r="11917" spans="36:37" ht="14.25">
      <c r="AJ11917" s="287"/>
      <c r="AK11917" s="287"/>
    </row>
    <row r="11918" spans="36:37" ht="14.25">
      <c r="AJ11918" s="287"/>
      <c r="AK11918" s="287"/>
    </row>
    <row r="11919" spans="36:37" ht="14.25">
      <c r="AJ11919" s="287"/>
      <c r="AK11919" s="287"/>
    </row>
    <row r="11920" spans="36:37" ht="14.25">
      <c r="AJ11920" s="287"/>
      <c r="AK11920" s="287"/>
    </row>
    <row r="11921" spans="36:37" ht="14.25">
      <c r="AJ11921" s="287"/>
      <c r="AK11921" s="287"/>
    </row>
    <row r="11922" spans="36:37" ht="14.25">
      <c r="AJ11922" s="287"/>
      <c r="AK11922" s="287"/>
    </row>
    <row r="11923" spans="36:37" ht="14.25">
      <c r="AJ11923" s="287"/>
      <c r="AK11923" s="287"/>
    </row>
    <row r="11924" spans="36:37" ht="14.25">
      <c r="AJ11924" s="287"/>
      <c r="AK11924" s="287"/>
    </row>
    <row r="11925" spans="36:37" ht="14.25">
      <c r="AJ11925" s="287"/>
      <c r="AK11925" s="287"/>
    </row>
    <row r="11926" spans="36:37" ht="14.25">
      <c r="AJ11926" s="287"/>
      <c r="AK11926" s="287"/>
    </row>
    <row r="11927" spans="36:37" ht="14.25">
      <c r="AJ11927" s="287"/>
      <c r="AK11927" s="287"/>
    </row>
    <row r="11928" spans="36:37" ht="14.25">
      <c r="AJ11928" s="287"/>
      <c r="AK11928" s="287"/>
    </row>
    <row r="11929" spans="36:37" ht="14.25">
      <c r="AJ11929" s="287"/>
      <c r="AK11929" s="287"/>
    </row>
    <row r="11930" spans="36:37" ht="14.25">
      <c r="AJ11930" s="287"/>
      <c r="AK11930" s="287"/>
    </row>
    <row r="11931" spans="36:37" ht="14.25">
      <c r="AJ11931" s="287"/>
      <c r="AK11931" s="287"/>
    </row>
    <row r="11932" spans="36:37" ht="14.25">
      <c r="AJ11932" s="287"/>
      <c r="AK11932" s="287"/>
    </row>
    <row r="11933" spans="36:37" ht="14.25">
      <c r="AJ11933" s="287"/>
      <c r="AK11933" s="287"/>
    </row>
    <row r="11934" spans="36:37" ht="14.25">
      <c r="AJ11934" s="287"/>
      <c r="AK11934" s="287"/>
    </row>
    <row r="11935" spans="36:37" ht="14.25">
      <c r="AJ11935" s="287"/>
      <c r="AK11935" s="287"/>
    </row>
    <row r="11936" spans="36:37" ht="14.25">
      <c r="AJ11936" s="287"/>
      <c r="AK11936" s="287"/>
    </row>
    <row r="11937" spans="36:37" ht="14.25">
      <c r="AJ11937" s="287"/>
      <c r="AK11937" s="287"/>
    </row>
    <row r="11938" spans="36:37" ht="14.25">
      <c r="AJ11938" s="287"/>
      <c r="AK11938" s="287"/>
    </row>
    <row r="11939" spans="36:37" ht="14.25">
      <c r="AJ11939" s="287"/>
      <c r="AK11939" s="287"/>
    </row>
    <row r="11940" spans="36:37" ht="14.25">
      <c r="AJ11940" s="287"/>
      <c r="AK11940" s="287"/>
    </row>
    <row r="11941" spans="36:37" ht="14.25">
      <c r="AJ11941" s="287"/>
      <c r="AK11941" s="287"/>
    </row>
    <row r="11942" spans="36:37" ht="14.25">
      <c r="AJ11942" s="287"/>
      <c r="AK11942" s="287"/>
    </row>
    <row r="11943" spans="36:37" ht="14.25">
      <c r="AJ11943" s="287"/>
      <c r="AK11943" s="287"/>
    </row>
    <row r="11944" spans="36:37" ht="14.25">
      <c r="AJ11944" s="287"/>
      <c r="AK11944" s="287"/>
    </row>
    <row r="11945" spans="36:37" ht="14.25">
      <c r="AJ11945" s="287"/>
      <c r="AK11945" s="287"/>
    </row>
    <row r="11946" spans="36:37" ht="14.25">
      <c r="AJ11946" s="287"/>
      <c r="AK11946" s="287"/>
    </row>
    <row r="11947" spans="36:37" ht="14.25">
      <c r="AJ11947" s="287"/>
      <c r="AK11947" s="287"/>
    </row>
    <row r="11948" spans="36:37" ht="14.25">
      <c r="AJ11948" s="287"/>
      <c r="AK11948" s="287"/>
    </row>
    <row r="11949" spans="36:37" ht="14.25">
      <c r="AJ11949" s="287"/>
      <c r="AK11949" s="287"/>
    </row>
    <row r="11950" spans="36:37" ht="14.25">
      <c r="AJ11950" s="287"/>
      <c r="AK11950" s="287"/>
    </row>
    <row r="11951" spans="36:37" ht="14.25">
      <c r="AJ11951" s="287"/>
      <c r="AK11951" s="287"/>
    </row>
    <row r="11952" spans="36:37" ht="14.25">
      <c r="AJ11952" s="287"/>
      <c r="AK11952" s="287"/>
    </row>
    <row r="11953" spans="36:37" ht="14.25">
      <c r="AJ11953" s="287"/>
      <c r="AK11953" s="287"/>
    </row>
    <row r="11954" spans="36:37" ht="14.25">
      <c r="AJ11954" s="287"/>
      <c r="AK11954" s="287"/>
    </row>
    <row r="11955" spans="36:37" ht="14.25">
      <c r="AJ11955" s="287"/>
      <c r="AK11955" s="287"/>
    </row>
    <row r="11956" spans="36:37" ht="14.25">
      <c r="AJ11956" s="287"/>
      <c r="AK11956" s="287"/>
    </row>
    <row r="11957" spans="36:37" ht="14.25">
      <c r="AJ11957" s="287"/>
      <c r="AK11957" s="287"/>
    </row>
    <row r="11958" spans="36:37" ht="14.25">
      <c r="AJ11958" s="287"/>
      <c r="AK11958" s="287"/>
    </row>
    <row r="11959" spans="36:37" ht="14.25">
      <c r="AJ11959" s="287"/>
      <c r="AK11959" s="287"/>
    </row>
    <row r="11960" spans="36:37" ht="14.25">
      <c r="AJ11960" s="287"/>
      <c r="AK11960" s="287"/>
    </row>
    <row r="11961" spans="36:37" ht="14.25">
      <c r="AJ11961" s="287"/>
      <c r="AK11961" s="287"/>
    </row>
    <row r="11962" spans="36:37" ht="14.25">
      <c r="AJ11962" s="287"/>
      <c r="AK11962" s="287"/>
    </row>
    <row r="11963" spans="36:37" ht="14.25">
      <c r="AJ11963" s="287"/>
      <c r="AK11963" s="287"/>
    </row>
    <row r="11964" spans="36:37" ht="14.25">
      <c r="AJ11964" s="287"/>
      <c r="AK11964" s="287"/>
    </row>
    <row r="11965" spans="36:37" ht="14.25">
      <c r="AJ11965" s="287"/>
      <c r="AK11965" s="287"/>
    </row>
    <row r="11966" spans="36:37" ht="14.25">
      <c r="AJ11966" s="287"/>
      <c r="AK11966" s="287"/>
    </row>
    <row r="11967" spans="36:37" ht="14.25">
      <c r="AJ11967" s="287"/>
      <c r="AK11967" s="287"/>
    </row>
    <row r="11968" spans="36:37" ht="14.25">
      <c r="AJ11968" s="287"/>
      <c r="AK11968" s="287"/>
    </row>
    <row r="11969" spans="36:37" ht="14.25">
      <c r="AJ11969" s="287"/>
      <c r="AK11969" s="287"/>
    </row>
    <row r="11970" spans="36:37" ht="14.25">
      <c r="AJ11970" s="287"/>
      <c r="AK11970" s="287"/>
    </row>
    <row r="11971" spans="36:37" ht="14.25">
      <c r="AJ11971" s="287"/>
      <c r="AK11971" s="287"/>
    </row>
    <row r="11972" spans="36:37" ht="14.25">
      <c r="AJ11972" s="287"/>
      <c r="AK11972" s="287"/>
    </row>
    <row r="11973" spans="36:37" ht="14.25">
      <c r="AJ11973" s="287"/>
      <c r="AK11973" s="287"/>
    </row>
    <row r="11974" spans="36:37" ht="14.25">
      <c r="AJ11974" s="287"/>
      <c r="AK11974" s="287"/>
    </row>
    <row r="11975" spans="36:37" ht="14.25">
      <c r="AJ11975" s="287"/>
      <c r="AK11975" s="287"/>
    </row>
    <row r="11976" spans="36:37" ht="14.25">
      <c r="AJ11976" s="287"/>
      <c r="AK11976" s="287"/>
    </row>
    <row r="11977" spans="36:37" ht="14.25">
      <c r="AJ11977" s="287"/>
      <c r="AK11977" s="287"/>
    </row>
    <row r="11978" spans="36:37" ht="14.25">
      <c r="AJ11978" s="287"/>
      <c r="AK11978" s="287"/>
    </row>
    <row r="11979" spans="36:37" ht="14.25">
      <c r="AJ11979" s="287"/>
      <c r="AK11979" s="287"/>
    </row>
    <row r="11980" spans="36:37" ht="14.25">
      <c r="AJ11980" s="287"/>
      <c r="AK11980" s="287"/>
    </row>
    <row r="11981" spans="36:37" ht="14.25">
      <c r="AJ11981" s="287"/>
      <c r="AK11981" s="287"/>
    </row>
    <row r="11982" spans="36:37" ht="14.25">
      <c r="AJ11982" s="287"/>
      <c r="AK11982" s="287"/>
    </row>
    <row r="11983" spans="36:37" ht="14.25">
      <c r="AJ11983" s="287"/>
      <c r="AK11983" s="287"/>
    </row>
    <row r="11984" spans="36:37" ht="14.25">
      <c r="AJ11984" s="287"/>
      <c r="AK11984" s="287"/>
    </row>
    <row r="11985" spans="36:37" ht="14.25">
      <c r="AJ11985" s="287"/>
      <c r="AK11985" s="287"/>
    </row>
    <row r="11986" spans="36:37" ht="14.25">
      <c r="AJ11986" s="287"/>
      <c r="AK11986" s="287"/>
    </row>
    <row r="11987" spans="36:37" ht="14.25">
      <c r="AJ11987" s="287"/>
      <c r="AK11987" s="287"/>
    </row>
    <row r="11988" spans="36:37" ht="14.25">
      <c r="AJ11988" s="287"/>
      <c r="AK11988" s="287"/>
    </row>
    <row r="11989" spans="36:37" ht="14.25">
      <c r="AJ11989" s="287"/>
      <c r="AK11989" s="287"/>
    </row>
    <row r="11990" spans="36:37" ht="14.25">
      <c r="AJ11990" s="287"/>
      <c r="AK11990" s="287"/>
    </row>
    <row r="11991" spans="36:37" ht="14.25">
      <c r="AJ11991" s="287"/>
      <c r="AK11991" s="287"/>
    </row>
    <row r="11992" spans="36:37" ht="14.25">
      <c r="AJ11992" s="287"/>
      <c r="AK11992" s="287"/>
    </row>
    <row r="11993" spans="36:37" ht="14.25">
      <c r="AJ11993" s="287"/>
      <c r="AK11993" s="287"/>
    </row>
    <row r="11994" spans="36:37" ht="14.25">
      <c r="AJ11994" s="287"/>
      <c r="AK11994" s="287"/>
    </row>
    <row r="11995" spans="36:37" ht="14.25">
      <c r="AJ11995" s="287"/>
      <c r="AK11995" s="287"/>
    </row>
    <row r="11996" spans="36:37" ht="14.25">
      <c r="AJ11996" s="287"/>
      <c r="AK11996" s="287"/>
    </row>
    <row r="11997" spans="36:37" ht="14.25">
      <c r="AJ11997" s="287"/>
      <c r="AK11997" s="287"/>
    </row>
    <row r="11998" spans="36:37" ht="14.25">
      <c r="AJ11998" s="287"/>
      <c r="AK11998" s="287"/>
    </row>
    <row r="11999" spans="36:37" ht="14.25">
      <c r="AJ11999" s="287"/>
      <c r="AK11999" s="287"/>
    </row>
    <row r="12000" spans="36:37" ht="14.25">
      <c r="AJ12000" s="287"/>
      <c r="AK12000" s="287"/>
    </row>
    <row r="12001" spans="36:37" ht="14.25">
      <c r="AJ12001" s="287"/>
      <c r="AK12001" s="287"/>
    </row>
    <row r="12002" spans="36:37" ht="14.25">
      <c r="AJ12002" s="287"/>
      <c r="AK12002" s="287"/>
    </row>
    <row r="12003" spans="36:37" ht="14.25">
      <c r="AJ12003" s="287"/>
      <c r="AK12003" s="287"/>
    </row>
    <row r="12004" spans="36:37" ht="14.25">
      <c r="AJ12004" s="287"/>
      <c r="AK12004" s="287"/>
    </row>
    <row r="12005" spans="36:37" ht="14.25">
      <c r="AJ12005" s="287"/>
      <c r="AK12005" s="287"/>
    </row>
    <row r="12006" spans="36:37" ht="14.25">
      <c r="AJ12006" s="287"/>
      <c r="AK12006" s="287"/>
    </row>
    <row r="12007" spans="36:37" ht="14.25">
      <c r="AJ12007" s="287"/>
      <c r="AK12007" s="287"/>
    </row>
    <row r="12008" spans="36:37" ht="14.25">
      <c r="AJ12008" s="287"/>
      <c r="AK12008" s="287"/>
    </row>
    <row r="12009" spans="36:37" ht="14.25">
      <c r="AJ12009" s="287"/>
      <c r="AK12009" s="287"/>
    </row>
    <row r="12010" spans="36:37" ht="14.25">
      <c r="AJ12010" s="287"/>
      <c r="AK12010" s="287"/>
    </row>
    <row r="12011" spans="36:37" ht="14.25">
      <c r="AJ12011" s="287"/>
      <c r="AK12011" s="287"/>
    </row>
    <row r="12012" spans="36:37" ht="14.25">
      <c r="AJ12012" s="287"/>
      <c r="AK12012" s="287"/>
    </row>
    <row r="12013" spans="36:37" ht="14.25">
      <c r="AJ12013" s="287"/>
      <c r="AK12013" s="287"/>
    </row>
    <row r="12014" spans="36:37" ht="14.25">
      <c r="AJ12014" s="287"/>
      <c r="AK12014" s="287"/>
    </row>
    <row r="12015" spans="36:37" ht="14.25">
      <c r="AJ12015" s="287"/>
      <c r="AK12015" s="287"/>
    </row>
    <row r="12016" spans="36:37" ht="14.25">
      <c r="AJ12016" s="287"/>
      <c r="AK12016" s="287"/>
    </row>
    <row r="12017" spans="36:37" ht="14.25">
      <c r="AJ12017" s="287"/>
      <c r="AK12017" s="287"/>
    </row>
    <row r="12018" spans="36:37" ht="14.25">
      <c r="AJ12018" s="287"/>
      <c r="AK12018" s="287"/>
    </row>
    <row r="12019" spans="36:37" ht="14.25">
      <c r="AJ12019" s="287"/>
      <c r="AK12019" s="287"/>
    </row>
    <row r="12020" spans="36:37" ht="14.25">
      <c r="AJ12020" s="287"/>
      <c r="AK12020" s="287"/>
    </row>
    <row r="12021" spans="36:37" ht="14.25">
      <c r="AJ12021" s="287"/>
      <c r="AK12021" s="287"/>
    </row>
    <row r="12022" spans="36:37" ht="14.25">
      <c r="AJ12022" s="287"/>
      <c r="AK12022" s="287"/>
    </row>
    <row r="12023" spans="36:37" ht="14.25">
      <c r="AJ12023" s="287"/>
      <c r="AK12023" s="287"/>
    </row>
    <row r="12024" spans="36:37" ht="14.25">
      <c r="AJ12024" s="287"/>
      <c r="AK12024" s="287"/>
    </row>
    <row r="12025" spans="36:37" ht="14.25">
      <c r="AJ12025" s="287"/>
      <c r="AK12025" s="287"/>
    </row>
    <row r="12026" spans="36:37" ht="14.25">
      <c r="AJ12026" s="287"/>
      <c r="AK12026" s="287"/>
    </row>
    <row r="12027" spans="36:37" ht="14.25">
      <c r="AJ12027" s="287"/>
      <c r="AK12027" s="287"/>
    </row>
    <row r="12028" spans="36:37" ht="14.25">
      <c r="AJ12028" s="287"/>
      <c r="AK12028" s="287"/>
    </row>
    <row r="12029" spans="36:37" ht="14.25">
      <c r="AJ12029" s="287"/>
      <c r="AK12029" s="287"/>
    </row>
    <row r="12030" spans="36:37" ht="14.25">
      <c r="AJ12030" s="287"/>
      <c r="AK12030" s="287"/>
    </row>
    <row r="12031" spans="36:37" ht="14.25">
      <c r="AJ12031" s="287"/>
      <c r="AK12031" s="287"/>
    </row>
    <row r="12032" spans="36:37" ht="14.25">
      <c r="AJ12032" s="287"/>
      <c r="AK12032" s="287"/>
    </row>
    <row r="12033" spans="36:37" ht="14.25">
      <c r="AJ12033" s="287"/>
      <c r="AK12033" s="287"/>
    </row>
    <row r="12034" spans="36:37" ht="14.25">
      <c r="AJ12034" s="287"/>
      <c r="AK12034" s="287"/>
    </row>
    <row r="12035" spans="36:37" ht="14.25">
      <c r="AJ12035" s="287"/>
      <c r="AK12035" s="287"/>
    </row>
    <row r="12036" spans="36:37" ht="14.25">
      <c r="AJ12036" s="287"/>
      <c r="AK12036" s="287"/>
    </row>
    <row r="12037" spans="36:37" ht="14.25">
      <c r="AJ12037" s="287"/>
      <c r="AK12037" s="287"/>
    </row>
    <row r="12038" spans="36:37" ht="14.25">
      <c r="AJ12038" s="287"/>
      <c r="AK12038" s="287"/>
    </row>
    <row r="12039" spans="36:37" ht="14.25">
      <c r="AJ12039" s="287"/>
      <c r="AK12039" s="287"/>
    </row>
    <row r="12040" spans="36:37" ht="14.25">
      <c r="AJ12040" s="287"/>
      <c r="AK12040" s="287"/>
    </row>
    <row r="12041" spans="36:37" ht="14.25">
      <c r="AJ12041" s="287"/>
      <c r="AK12041" s="287"/>
    </row>
    <row r="12042" spans="36:37" ht="14.25">
      <c r="AJ12042" s="287"/>
      <c r="AK12042" s="287"/>
    </row>
    <row r="12043" spans="36:37" ht="14.25">
      <c r="AJ12043" s="287"/>
      <c r="AK12043" s="287"/>
    </row>
    <row r="12044" spans="36:37" ht="14.25">
      <c r="AJ12044" s="287"/>
      <c r="AK12044" s="287"/>
    </row>
    <row r="12045" spans="36:37" ht="14.25">
      <c r="AJ12045" s="287"/>
      <c r="AK12045" s="287"/>
    </row>
    <row r="12046" spans="36:37" ht="14.25">
      <c r="AJ12046" s="287"/>
      <c r="AK12046" s="287"/>
    </row>
    <row r="12047" spans="36:37" ht="14.25">
      <c r="AJ12047" s="287"/>
      <c r="AK12047" s="287"/>
    </row>
    <row r="12048" spans="36:37" ht="14.25">
      <c r="AJ12048" s="287"/>
      <c r="AK12048" s="287"/>
    </row>
    <row r="12049" spans="36:37" ht="14.25">
      <c r="AJ12049" s="287"/>
      <c r="AK12049" s="287"/>
    </row>
    <row r="12050" spans="36:37" ht="14.25">
      <c r="AJ12050" s="287"/>
      <c r="AK12050" s="287"/>
    </row>
    <row r="12051" spans="36:37" ht="14.25">
      <c r="AJ12051" s="287"/>
      <c r="AK12051" s="287"/>
    </row>
    <row r="12052" spans="36:37" ht="14.25">
      <c r="AJ12052" s="287"/>
      <c r="AK12052" s="287"/>
    </row>
    <row r="12053" spans="36:37" ht="14.25">
      <c r="AJ12053" s="287"/>
      <c r="AK12053" s="287"/>
    </row>
    <row r="12054" spans="36:37" ht="14.25">
      <c r="AJ12054" s="287"/>
      <c r="AK12054" s="287"/>
    </row>
    <row r="12055" spans="36:37" ht="14.25">
      <c r="AJ12055" s="287"/>
      <c r="AK12055" s="287"/>
    </row>
    <row r="12056" spans="36:37" ht="14.25">
      <c r="AJ12056" s="287"/>
      <c r="AK12056" s="287"/>
    </row>
    <row r="12057" spans="36:37" ht="14.25">
      <c r="AJ12057" s="287"/>
      <c r="AK12057" s="287"/>
    </row>
    <row r="12058" spans="36:37" ht="14.25">
      <c r="AJ12058" s="287"/>
      <c r="AK12058" s="287"/>
    </row>
    <row r="12059" spans="36:37" ht="14.25">
      <c r="AJ12059" s="287"/>
      <c r="AK12059" s="287"/>
    </row>
    <row r="12060" spans="36:37" ht="14.25">
      <c r="AJ12060" s="287"/>
      <c r="AK12060" s="287"/>
    </row>
    <row r="12061" spans="36:37" ht="14.25">
      <c r="AJ12061" s="287"/>
      <c r="AK12061" s="287"/>
    </row>
    <row r="12062" spans="36:37" ht="14.25">
      <c r="AJ12062" s="287"/>
      <c r="AK12062" s="287"/>
    </row>
    <row r="12063" spans="36:37" ht="14.25">
      <c r="AJ12063" s="287"/>
      <c r="AK12063" s="287"/>
    </row>
    <row r="12064" spans="36:37" ht="14.25">
      <c r="AJ12064" s="287"/>
      <c r="AK12064" s="287"/>
    </row>
    <row r="12065" spans="36:37" ht="14.25">
      <c r="AJ12065" s="287"/>
      <c r="AK12065" s="287"/>
    </row>
    <row r="12066" spans="36:37" ht="14.25">
      <c r="AJ12066" s="287"/>
      <c r="AK12066" s="287"/>
    </row>
    <row r="12067" spans="36:37" ht="14.25">
      <c r="AJ12067" s="287"/>
      <c r="AK12067" s="287"/>
    </row>
    <row r="12068" spans="36:37" ht="14.25">
      <c r="AJ12068" s="287"/>
      <c r="AK12068" s="287"/>
    </row>
    <row r="12069" spans="36:37" ht="14.25">
      <c r="AJ12069" s="287"/>
      <c r="AK12069" s="287"/>
    </row>
    <row r="12070" spans="36:37" ht="14.25">
      <c r="AJ12070" s="287"/>
      <c r="AK12070" s="287"/>
    </row>
    <row r="12071" spans="36:37" ht="14.25">
      <c r="AJ12071" s="287"/>
      <c r="AK12071" s="287"/>
    </row>
    <row r="12072" spans="36:37" ht="14.25">
      <c r="AJ12072" s="287"/>
      <c r="AK12072" s="287"/>
    </row>
    <row r="12073" spans="36:37" ht="14.25">
      <c r="AJ12073" s="287"/>
      <c r="AK12073" s="287"/>
    </row>
    <row r="12074" spans="36:37" ht="14.25">
      <c r="AJ12074" s="287"/>
      <c r="AK12074" s="287"/>
    </row>
    <row r="12075" spans="36:37" ht="14.25">
      <c r="AJ12075" s="287"/>
      <c r="AK12075" s="287"/>
    </row>
    <row r="12076" spans="36:37" ht="14.25">
      <c r="AJ12076" s="287"/>
      <c r="AK12076" s="287"/>
    </row>
    <row r="12077" spans="36:37" ht="14.25">
      <c r="AJ12077" s="287"/>
      <c r="AK12077" s="287"/>
    </row>
    <row r="12078" spans="36:37" ht="14.25">
      <c r="AJ12078" s="287"/>
      <c r="AK12078" s="287"/>
    </row>
    <row r="12079" spans="36:37" ht="14.25">
      <c r="AJ12079" s="287"/>
      <c r="AK12079" s="287"/>
    </row>
    <row r="12080" spans="36:37" ht="14.25">
      <c r="AJ12080" s="287"/>
      <c r="AK12080" s="287"/>
    </row>
    <row r="12081" spans="36:37" ht="14.25">
      <c r="AJ12081" s="287"/>
      <c r="AK12081" s="287"/>
    </row>
    <row r="12082" spans="36:37" ht="14.25">
      <c r="AJ12082" s="287"/>
      <c r="AK12082" s="287"/>
    </row>
    <row r="12083" spans="36:37" ht="14.25">
      <c r="AJ12083" s="287"/>
      <c r="AK12083" s="287"/>
    </row>
    <row r="12084" spans="36:37" ht="14.25">
      <c r="AJ12084" s="287"/>
      <c r="AK12084" s="287"/>
    </row>
    <row r="12085" spans="36:37" ht="14.25">
      <c r="AJ12085" s="287"/>
      <c r="AK12085" s="287"/>
    </row>
    <row r="12086" spans="36:37" ht="14.25">
      <c r="AJ12086" s="287"/>
      <c r="AK12086" s="287"/>
    </row>
    <row r="12087" spans="36:37" ht="14.25">
      <c r="AJ12087" s="287"/>
      <c r="AK12087" s="287"/>
    </row>
    <row r="12088" spans="36:37" ht="14.25">
      <c r="AJ12088" s="287"/>
      <c r="AK12088" s="287"/>
    </row>
    <row r="12089" spans="36:37" ht="14.25">
      <c r="AJ12089" s="287"/>
      <c r="AK12089" s="287"/>
    </row>
    <row r="12090" spans="36:37" ht="14.25">
      <c r="AJ12090" s="287"/>
      <c r="AK12090" s="287"/>
    </row>
    <row r="12091" spans="36:37" ht="14.25">
      <c r="AJ12091" s="287"/>
      <c r="AK12091" s="287"/>
    </row>
    <row r="12092" spans="36:37" ht="14.25">
      <c r="AJ12092" s="287"/>
      <c r="AK12092" s="287"/>
    </row>
    <row r="12093" spans="36:37" ht="14.25">
      <c r="AJ12093" s="287"/>
      <c r="AK12093" s="287"/>
    </row>
    <row r="12094" spans="36:37" ht="14.25">
      <c r="AJ12094" s="287"/>
      <c r="AK12094" s="287"/>
    </row>
    <row r="12095" spans="36:37" ht="14.25">
      <c r="AJ12095" s="287"/>
      <c r="AK12095" s="287"/>
    </row>
    <row r="12096" spans="36:37" ht="14.25">
      <c r="AJ12096" s="287"/>
      <c r="AK12096" s="287"/>
    </row>
    <row r="12097" spans="36:37" ht="14.25">
      <c r="AJ12097" s="287"/>
      <c r="AK12097" s="287"/>
    </row>
    <row r="12098" spans="36:37" ht="14.25">
      <c r="AJ12098" s="287"/>
      <c r="AK12098" s="287"/>
    </row>
    <row r="12099" spans="36:37" ht="14.25">
      <c r="AJ12099" s="287"/>
      <c r="AK12099" s="287"/>
    </row>
    <row r="12100" spans="36:37" ht="14.25">
      <c r="AJ12100" s="287"/>
      <c r="AK12100" s="287"/>
    </row>
    <row r="12101" spans="36:37" ht="14.25">
      <c r="AJ12101" s="287"/>
      <c r="AK12101" s="287"/>
    </row>
    <row r="12102" spans="36:37" ht="14.25">
      <c r="AJ12102" s="287"/>
      <c r="AK12102" s="287"/>
    </row>
    <row r="12103" spans="36:37" ht="14.25">
      <c r="AJ12103" s="287"/>
      <c r="AK12103" s="287"/>
    </row>
    <row r="12104" spans="36:37" ht="14.25">
      <c r="AJ12104" s="287"/>
      <c r="AK12104" s="287"/>
    </row>
    <row r="12105" spans="36:37" ht="14.25">
      <c r="AJ12105" s="287"/>
      <c r="AK12105" s="287"/>
    </row>
    <row r="12106" spans="36:37" ht="14.25">
      <c r="AJ12106" s="287"/>
      <c r="AK12106" s="287"/>
    </row>
    <row r="12107" spans="36:37" ht="14.25">
      <c r="AJ12107" s="287"/>
      <c r="AK12107" s="287"/>
    </row>
    <row r="12108" spans="36:37" ht="14.25">
      <c r="AJ12108" s="287"/>
      <c r="AK12108" s="287"/>
    </row>
    <row r="12109" spans="36:37" ht="14.25">
      <c r="AJ12109" s="287"/>
      <c r="AK12109" s="287"/>
    </row>
    <row r="12110" spans="36:37" ht="14.25">
      <c r="AJ12110" s="287"/>
      <c r="AK12110" s="287"/>
    </row>
    <row r="12111" spans="36:37" ht="14.25">
      <c r="AJ12111" s="287"/>
      <c r="AK12111" s="287"/>
    </row>
    <row r="12112" spans="36:37" ht="14.25">
      <c r="AJ12112" s="287"/>
      <c r="AK12112" s="287"/>
    </row>
    <row r="12113" spans="36:37" ht="14.25">
      <c r="AJ12113" s="287"/>
      <c r="AK12113" s="287"/>
    </row>
    <row r="12114" spans="36:37" ht="14.25">
      <c r="AJ12114" s="287"/>
      <c r="AK12114" s="287"/>
    </row>
    <row r="12115" spans="36:37" ht="14.25">
      <c r="AJ12115" s="287"/>
      <c r="AK12115" s="287"/>
    </row>
    <row r="12116" spans="36:37" ht="14.25">
      <c r="AJ12116" s="287"/>
      <c r="AK12116" s="287"/>
    </row>
    <row r="12117" spans="36:37" ht="14.25">
      <c r="AJ12117" s="287"/>
      <c r="AK12117" s="287"/>
    </row>
    <row r="12118" spans="36:37" ht="14.25">
      <c r="AJ12118" s="287"/>
      <c r="AK12118" s="287"/>
    </row>
    <row r="12119" spans="36:37" ht="14.25">
      <c r="AJ12119" s="287"/>
      <c r="AK12119" s="287"/>
    </row>
    <row r="12120" spans="36:37" ht="14.25">
      <c r="AJ12120" s="287"/>
      <c r="AK12120" s="287"/>
    </row>
    <row r="12121" spans="36:37" ht="14.25">
      <c r="AJ12121" s="287"/>
      <c r="AK12121" s="287"/>
    </row>
    <row r="12122" spans="36:37" ht="14.25">
      <c r="AJ12122" s="287"/>
      <c r="AK12122" s="287"/>
    </row>
    <row r="12123" spans="36:37" ht="14.25">
      <c r="AJ12123" s="287"/>
      <c r="AK12123" s="287"/>
    </row>
    <row r="12124" spans="36:37" ht="14.25">
      <c r="AJ12124" s="287"/>
      <c r="AK12124" s="287"/>
    </row>
    <row r="12125" spans="36:37" ht="14.25">
      <c r="AJ12125" s="287"/>
      <c r="AK12125" s="287"/>
    </row>
    <row r="12126" spans="36:37" ht="14.25">
      <c r="AJ12126" s="287"/>
      <c r="AK12126" s="287"/>
    </row>
    <row r="12127" spans="36:37" ht="14.25">
      <c r="AJ12127" s="287"/>
      <c r="AK12127" s="287"/>
    </row>
    <row r="12128" spans="36:37" ht="14.25">
      <c r="AJ12128" s="287"/>
      <c r="AK12128" s="287"/>
    </row>
    <row r="12129" spans="36:37" ht="14.25">
      <c r="AJ12129" s="287"/>
      <c r="AK12129" s="287"/>
    </row>
    <row r="12130" spans="36:37" ht="14.25">
      <c r="AJ12130" s="287"/>
      <c r="AK12130" s="287"/>
    </row>
    <row r="12131" spans="36:37" ht="14.25">
      <c r="AJ12131" s="287"/>
      <c r="AK12131" s="287"/>
    </row>
    <row r="12132" spans="36:37" ht="14.25">
      <c r="AJ12132" s="287"/>
      <c r="AK12132" s="287"/>
    </row>
    <row r="12133" spans="36:37" ht="14.25">
      <c r="AJ12133" s="287"/>
      <c r="AK12133" s="287"/>
    </row>
    <row r="12134" spans="36:37" ht="14.25">
      <c r="AJ12134" s="287"/>
      <c r="AK12134" s="287"/>
    </row>
    <row r="12135" spans="36:37" ht="14.25">
      <c r="AJ12135" s="287"/>
      <c r="AK12135" s="287"/>
    </row>
    <row r="12136" spans="36:37" ht="14.25">
      <c r="AJ12136" s="287"/>
      <c r="AK12136" s="287"/>
    </row>
    <row r="12137" spans="36:37" ht="14.25">
      <c r="AJ12137" s="287"/>
      <c r="AK12137" s="287"/>
    </row>
    <row r="12138" spans="36:37" ht="14.25">
      <c r="AJ12138" s="287"/>
      <c r="AK12138" s="287"/>
    </row>
    <row r="12139" spans="36:37" ht="14.25">
      <c r="AJ12139" s="287"/>
      <c r="AK12139" s="287"/>
    </row>
    <row r="12140" spans="36:37" ht="14.25">
      <c r="AJ12140" s="287"/>
      <c r="AK12140" s="287"/>
    </row>
    <row r="12141" spans="36:37" ht="14.25">
      <c r="AJ12141" s="287"/>
      <c r="AK12141" s="287"/>
    </row>
    <row r="12142" spans="36:37" ht="14.25">
      <c r="AJ12142" s="287"/>
      <c r="AK12142" s="287"/>
    </row>
    <row r="12143" spans="36:37" ht="14.25">
      <c r="AJ12143" s="287"/>
      <c r="AK12143" s="287"/>
    </row>
    <row r="12144" spans="36:37" ht="14.25">
      <c r="AJ12144" s="287"/>
      <c r="AK12144" s="287"/>
    </row>
    <row r="12145" spans="36:37" ht="14.25">
      <c r="AJ12145" s="287"/>
      <c r="AK12145" s="287"/>
    </row>
    <row r="12146" spans="36:37" ht="14.25">
      <c r="AJ12146" s="287"/>
      <c r="AK12146" s="287"/>
    </row>
    <row r="12147" spans="36:37" ht="14.25">
      <c r="AJ12147" s="287"/>
      <c r="AK12147" s="287"/>
    </row>
    <row r="12148" spans="36:37" ht="14.25">
      <c r="AJ12148" s="287"/>
      <c r="AK12148" s="287"/>
    </row>
    <row r="12149" spans="36:37" ht="14.25">
      <c r="AJ12149" s="287"/>
      <c r="AK12149" s="287"/>
    </row>
    <row r="12150" spans="36:37" ht="14.25">
      <c r="AJ12150" s="287"/>
      <c r="AK12150" s="287"/>
    </row>
    <row r="12151" spans="36:37" ht="14.25">
      <c r="AJ12151" s="287"/>
      <c r="AK12151" s="287"/>
    </row>
    <row r="12152" spans="36:37" ht="14.25">
      <c r="AJ12152" s="287"/>
      <c r="AK12152" s="287"/>
    </row>
    <row r="12153" spans="36:37" ht="14.25">
      <c r="AJ12153" s="287"/>
      <c r="AK12153" s="287"/>
    </row>
    <row r="12154" spans="36:37" ht="14.25">
      <c r="AJ12154" s="287"/>
      <c r="AK12154" s="287"/>
    </row>
    <row r="12155" spans="36:37" ht="14.25">
      <c r="AJ12155" s="287"/>
      <c r="AK12155" s="287"/>
    </row>
    <row r="12156" spans="36:37" ht="14.25">
      <c r="AJ12156" s="287"/>
      <c r="AK12156" s="287"/>
    </row>
    <row r="12157" spans="36:37" ht="14.25">
      <c r="AJ12157" s="287"/>
      <c r="AK12157" s="287"/>
    </row>
    <row r="12158" spans="36:37" ht="14.25">
      <c r="AJ12158" s="287"/>
      <c r="AK12158" s="287"/>
    </row>
    <row r="12159" spans="36:37" ht="14.25">
      <c r="AJ12159" s="287"/>
      <c r="AK12159" s="287"/>
    </row>
    <row r="12160" spans="36:37" ht="14.25">
      <c r="AJ12160" s="287"/>
      <c r="AK12160" s="287"/>
    </row>
    <row r="12161" spans="36:37" ht="14.25">
      <c r="AJ12161" s="287"/>
      <c r="AK12161" s="287"/>
    </row>
    <row r="12162" spans="36:37" ht="14.25">
      <c r="AJ12162" s="287"/>
      <c r="AK12162" s="287"/>
    </row>
    <row r="12163" spans="36:37" ht="14.25">
      <c r="AJ12163" s="287"/>
      <c r="AK12163" s="287"/>
    </row>
    <row r="12164" spans="36:37" ht="14.25">
      <c r="AJ12164" s="287"/>
      <c r="AK12164" s="287"/>
    </row>
    <row r="12165" spans="36:37" ht="14.25">
      <c r="AJ12165" s="287"/>
      <c r="AK12165" s="287"/>
    </row>
    <row r="12166" spans="36:37" ht="14.25">
      <c r="AJ12166" s="287"/>
      <c r="AK12166" s="287"/>
    </row>
    <row r="12167" spans="36:37" ht="14.25">
      <c r="AJ12167" s="287"/>
      <c r="AK12167" s="287"/>
    </row>
    <row r="12168" spans="36:37" ht="14.25">
      <c r="AJ12168" s="287"/>
      <c r="AK12168" s="287"/>
    </row>
    <row r="12169" spans="36:37" ht="14.25">
      <c r="AJ12169" s="287"/>
      <c r="AK12169" s="287"/>
    </row>
    <row r="12170" spans="36:37" ht="14.25">
      <c r="AJ12170" s="287"/>
      <c r="AK12170" s="287"/>
    </row>
    <row r="12171" spans="36:37" ht="14.25">
      <c r="AJ12171" s="287"/>
      <c r="AK12171" s="287"/>
    </row>
    <row r="12172" spans="36:37" ht="14.25">
      <c r="AJ12172" s="287"/>
      <c r="AK12172" s="287"/>
    </row>
    <row r="12173" spans="36:37" ht="14.25">
      <c r="AJ12173" s="287"/>
      <c r="AK12173" s="287"/>
    </row>
    <row r="12174" spans="36:37" ht="14.25">
      <c r="AJ12174" s="287"/>
      <c r="AK12174" s="287"/>
    </row>
    <row r="12175" spans="36:37" ht="14.25">
      <c r="AJ12175" s="287"/>
      <c r="AK12175" s="287"/>
    </row>
    <row r="12176" spans="36:37" ht="14.25">
      <c r="AJ12176" s="287"/>
      <c r="AK12176" s="287"/>
    </row>
    <row r="12177" spans="36:37" ht="14.25">
      <c r="AJ12177" s="287"/>
      <c r="AK12177" s="287"/>
    </row>
    <row r="12178" spans="36:37" ht="14.25">
      <c r="AJ12178" s="287"/>
      <c r="AK12178" s="287"/>
    </row>
    <row r="12179" spans="36:37" ht="14.25">
      <c r="AJ12179" s="287"/>
      <c r="AK12179" s="287"/>
    </row>
    <row r="12180" spans="36:37" ht="14.25">
      <c r="AJ12180" s="287"/>
      <c r="AK12180" s="287"/>
    </row>
    <row r="12181" spans="36:37" ht="14.25">
      <c r="AJ12181" s="287"/>
      <c r="AK12181" s="287"/>
    </row>
    <row r="12182" spans="36:37" ht="14.25">
      <c r="AJ12182" s="287"/>
      <c r="AK12182" s="287"/>
    </row>
    <row r="12183" spans="36:37" ht="14.25">
      <c r="AJ12183" s="287"/>
      <c r="AK12183" s="287"/>
    </row>
    <row r="12184" spans="36:37" ht="14.25">
      <c r="AJ12184" s="287"/>
      <c r="AK12184" s="287"/>
    </row>
    <row r="12185" spans="36:37" ht="14.25">
      <c r="AJ12185" s="287"/>
      <c r="AK12185" s="287"/>
    </row>
    <row r="12186" spans="36:37" ht="14.25">
      <c r="AJ12186" s="287"/>
      <c r="AK12186" s="287"/>
    </row>
    <row r="12187" spans="36:37" ht="14.25">
      <c r="AJ12187" s="287"/>
      <c r="AK12187" s="287"/>
    </row>
    <row r="12188" spans="36:37" ht="14.25">
      <c r="AJ12188" s="287"/>
      <c r="AK12188" s="287"/>
    </row>
    <row r="12189" spans="36:37" ht="14.25">
      <c r="AJ12189" s="287"/>
      <c r="AK12189" s="287"/>
    </row>
    <row r="12190" spans="36:37" ht="14.25">
      <c r="AJ12190" s="287"/>
      <c r="AK12190" s="287"/>
    </row>
    <row r="12191" spans="36:37" ht="14.25">
      <c r="AJ12191" s="287"/>
      <c r="AK12191" s="287"/>
    </row>
    <row r="12192" spans="36:37" ht="14.25">
      <c r="AJ12192" s="287"/>
      <c r="AK12192" s="287"/>
    </row>
    <row r="12193" spans="36:37" ht="14.25">
      <c r="AJ12193" s="287"/>
      <c r="AK12193" s="287"/>
    </row>
    <row r="12194" spans="36:37" ht="14.25">
      <c r="AJ12194" s="287"/>
      <c r="AK12194" s="287"/>
    </row>
    <row r="12195" spans="36:37" ht="14.25">
      <c r="AJ12195" s="287"/>
      <c r="AK12195" s="287"/>
    </row>
    <row r="12196" spans="36:37" ht="14.25">
      <c r="AJ12196" s="287"/>
      <c r="AK12196" s="287"/>
    </row>
    <row r="12197" spans="36:37" ht="14.25">
      <c r="AJ12197" s="287"/>
      <c r="AK12197" s="287"/>
    </row>
    <row r="12198" spans="36:37" ht="14.25">
      <c r="AJ12198" s="287"/>
      <c r="AK12198" s="287"/>
    </row>
    <row r="12199" spans="36:37" ht="14.25">
      <c r="AJ12199" s="287"/>
      <c r="AK12199" s="287"/>
    </row>
    <row r="12200" spans="36:37" ht="14.25">
      <c r="AJ12200" s="287"/>
      <c r="AK12200" s="287"/>
    </row>
    <row r="12201" spans="36:37" ht="14.25">
      <c r="AJ12201" s="287"/>
      <c r="AK12201" s="287"/>
    </row>
    <row r="12202" spans="36:37" ht="14.25">
      <c r="AJ12202" s="287"/>
      <c r="AK12202" s="287"/>
    </row>
    <row r="12203" spans="36:37" ht="14.25">
      <c r="AJ12203" s="287"/>
      <c r="AK12203" s="287"/>
    </row>
    <row r="12204" spans="36:37" ht="14.25">
      <c r="AJ12204" s="287"/>
      <c r="AK12204" s="287"/>
    </row>
    <row r="12205" spans="36:37" ht="14.25">
      <c r="AJ12205" s="287"/>
      <c r="AK12205" s="287"/>
    </row>
    <row r="12206" spans="36:37" ht="14.25">
      <c r="AJ12206" s="287"/>
      <c r="AK12206" s="287"/>
    </row>
    <row r="12207" spans="36:37" ht="14.25">
      <c r="AJ12207" s="287"/>
      <c r="AK12207" s="287"/>
    </row>
    <row r="12208" spans="36:37" ht="14.25">
      <c r="AJ12208" s="287"/>
      <c r="AK12208" s="287"/>
    </row>
    <row r="12209" spans="36:37" ht="14.25">
      <c r="AJ12209" s="287"/>
      <c r="AK12209" s="287"/>
    </row>
    <row r="12210" spans="36:37" ht="14.25">
      <c r="AJ12210" s="287"/>
      <c r="AK12210" s="287"/>
    </row>
    <row r="12211" spans="36:37" ht="14.25">
      <c r="AJ12211" s="287"/>
      <c r="AK12211" s="287"/>
    </row>
    <row r="12212" spans="36:37" ht="14.25">
      <c r="AJ12212" s="287"/>
      <c r="AK12212" s="287"/>
    </row>
    <row r="12213" spans="36:37" ht="14.25">
      <c r="AJ12213" s="287"/>
      <c r="AK12213" s="287"/>
    </row>
    <row r="12214" spans="36:37" ht="14.25">
      <c r="AJ12214" s="287"/>
      <c r="AK12214" s="287"/>
    </row>
    <row r="12215" spans="36:37" ht="14.25">
      <c r="AJ12215" s="287"/>
      <c r="AK12215" s="287"/>
    </row>
    <row r="12216" spans="36:37" ht="14.25">
      <c r="AJ12216" s="287"/>
      <c r="AK12216" s="287"/>
    </row>
    <row r="12217" spans="36:37" ht="14.25">
      <c r="AJ12217" s="287"/>
      <c r="AK12217" s="287"/>
    </row>
    <row r="12218" spans="36:37" ht="14.25">
      <c r="AJ12218" s="287"/>
      <c r="AK12218" s="287"/>
    </row>
    <row r="12219" spans="36:37" ht="14.25">
      <c r="AJ12219" s="287"/>
      <c r="AK12219" s="287"/>
    </row>
    <row r="12220" spans="36:37" ht="14.25">
      <c r="AJ12220" s="287"/>
      <c r="AK12220" s="287"/>
    </row>
    <row r="12221" spans="36:37" ht="14.25">
      <c r="AJ12221" s="287"/>
      <c r="AK12221" s="287"/>
    </row>
    <row r="12222" spans="36:37" ht="14.25">
      <c r="AJ12222" s="287"/>
      <c r="AK12222" s="287"/>
    </row>
    <row r="12223" spans="36:37" ht="14.25">
      <c r="AJ12223" s="287"/>
      <c r="AK12223" s="287"/>
    </row>
    <row r="12224" spans="36:37" ht="14.25">
      <c r="AJ12224" s="287"/>
      <c r="AK12224" s="287"/>
    </row>
    <row r="12225" spans="36:37" ht="14.25">
      <c r="AJ12225" s="287"/>
      <c r="AK12225" s="287"/>
    </row>
    <row r="12226" spans="36:37" ht="14.25">
      <c r="AJ12226" s="287"/>
      <c r="AK12226" s="287"/>
    </row>
    <row r="12227" spans="36:37" ht="14.25">
      <c r="AJ12227" s="287"/>
      <c r="AK12227" s="287"/>
    </row>
    <row r="12228" spans="36:37" ht="14.25">
      <c r="AJ12228" s="287"/>
      <c r="AK12228" s="287"/>
    </row>
    <row r="12229" spans="36:37" ht="14.25">
      <c r="AJ12229" s="287"/>
      <c r="AK12229" s="287"/>
    </row>
    <row r="12230" spans="36:37" ht="14.25">
      <c r="AJ12230" s="287"/>
      <c r="AK12230" s="287"/>
    </row>
    <row r="12231" spans="36:37" ht="14.25">
      <c r="AJ12231" s="287"/>
      <c r="AK12231" s="287"/>
    </row>
    <row r="12232" spans="36:37" ht="14.25">
      <c r="AJ12232" s="287"/>
      <c r="AK12232" s="287"/>
    </row>
    <row r="12233" spans="36:37" ht="14.25">
      <c r="AJ12233" s="287"/>
      <c r="AK12233" s="287"/>
    </row>
    <row r="12234" spans="36:37" ht="14.25">
      <c r="AJ12234" s="287"/>
      <c r="AK12234" s="287"/>
    </row>
    <row r="12235" spans="36:37" ht="14.25">
      <c r="AJ12235" s="287"/>
      <c r="AK12235" s="287"/>
    </row>
    <row r="12236" spans="36:37" ht="14.25">
      <c r="AJ12236" s="287"/>
      <c r="AK12236" s="287"/>
    </row>
    <row r="12237" spans="36:37" ht="14.25">
      <c r="AJ12237" s="287"/>
      <c r="AK12237" s="287"/>
    </row>
    <row r="12238" spans="36:37" ht="14.25">
      <c r="AJ12238" s="287"/>
      <c r="AK12238" s="287"/>
    </row>
    <row r="12239" spans="36:37" ht="14.25">
      <c r="AJ12239" s="287"/>
      <c r="AK12239" s="287"/>
    </row>
    <row r="12240" spans="36:37" ht="14.25">
      <c r="AJ12240" s="287"/>
      <c r="AK12240" s="287"/>
    </row>
    <row r="12241" spans="36:37" ht="14.25">
      <c r="AJ12241" s="287"/>
      <c r="AK12241" s="287"/>
    </row>
    <row r="12242" spans="36:37" ht="14.25">
      <c r="AJ12242" s="287"/>
      <c r="AK12242" s="287"/>
    </row>
    <row r="12243" spans="36:37" ht="14.25">
      <c r="AJ12243" s="287"/>
      <c r="AK12243" s="287"/>
    </row>
    <row r="12244" spans="36:37" ht="14.25">
      <c r="AJ12244" s="287"/>
      <c r="AK12244" s="287"/>
    </row>
    <row r="12245" spans="36:37" ht="14.25">
      <c r="AJ12245" s="287"/>
      <c r="AK12245" s="287"/>
    </row>
    <row r="12246" spans="36:37" ht="14.25">
      <c r="AJ12246" s="287"/>
      <c r="AK12246" s="287"/>
    </row>
    <row r="12247" spans="36:37" ht="14.25">
      <c r="AJ12247" s="287"/>
      <c r="AK12247" s="287"/>
    </row>
    <row r="12248" spans="36:37" ht="14.25">
      <c r="AJ12248" s="287"/>
      <c r="AK12248" s="287"/>
    </row>
    <row r="12249" spans="36:37" ht="14.25">
      <c r="AJ12249" s="287"/>
      <c r="AK12249" s="287"/>
    </row>
    <row r="12250" spans="36:37" ht="14.25">
      <c r="AJ12250" s="287"/>
      <c r="AK12250" s="287"/>
    </row>
    <row r="12251" spans="36:37" ht="14.25">
      <c r="AJ12251" s="287"/>
      <c r="AK12251" s="287"/>
    </row>
    <row r="12252" spans="36:37" ht="14.25">
      <c r="AJ12252" s="287"/>
      <c r="AK12252" s="287"/>
    </row>
    <row r="12253" spans="36:37" ht="14.25">
      <c r="AJ12253" s="287"/>
      <c r="AK12253" s="287"/>
    </row>
    <row r="12254" spans="36:37" ht="14.25">
      <c r="AJ12254" s="287"/>
      <c r="AK12254" s="287"/>
    </row>
    <row r="12255" spans="36:37" ht="14.25">
      <c r="AJ12255" s="287"/>
      <c r="AK12255" s="287"/>
    </row>
    <row r="12256" spans="36:37" ht="14.25">
      <c r="AJ12256" s="287"/>
      <c r="AK12256" s="287"/>
    </row>
    <row r="12257" spans="36:37" ht="14.25">
      <c r="AJ12257" s="287"/>
      <c r="AK12257" s="287"/>
    </row>
    <row r="12258" spans="36:37" ht="14.25">
      <c r="AJ12258" s="287"/>
      <c r="AK12258" s="287"/>
    </row>
    <row r="12259" spans="36:37" ht="14.25">
      <c r="AJ12259" s="287"/>
      <c r="AK12259" s="287"/>
    </row>
    <row r="12260" spans="36:37" ht="14.25">
      <c r="AJ12260" s="287"/>
      <c r="AK12260" s="287"/>
    </row>
    <row r="12261" spans="36:37" ht="14.25">
      <c r="AJ12261" s="287"/>
      <c r="AK12261" s="287"/>
    </row>
    <row r="12262" spans="36:37" ht="14.25">
      <c r="AJ12262" s="287"/>
      <c r="AK12262" s="287"/>
    </row>
    <row r="12263" spans="36:37" ht="14.25">
      <c r="AJ12263" s="287"/>
      <c r="AK12263" s="287"/>
    </row>
    <row r="12264" spans="36:37" ht="14.25">
      <c r="AJ12264" s="287"/>
      <c r="AK12264" s="287"/>
    </row>
    <row r="12265" spans="36:37" ht="14.25">
      <c r="AJ12265" s="287"/>
      <c r="AK12265" s="287"/>
    </row>
    <row r="12266" spans="36:37" ht="14.25">
      <c r="AJ12266" s="287"/>
      <c r="AK12266" s="287"/>
    </row>
    <row r="12267" spans="36:37" ht="14.25">
      <c r="AJ12267" s="287"/>
      <c r="AK12267" s="287"/>
    </row>
    <row r="12268" spans="36:37" ht="14.25">
      <c r="AJ12268" s="287"/>
      <c r="AK12268" s="287"/>
    </row>
    <row r="12269" spans="36:37" ht="14.25">
      <c r="AJ12269" s="287"/>
      <c r="AK12269" s="287"/>
    </row>
    <row r="12270" spans="36:37" ht="14.25">
      <c r="AJ12270" s="287"/>
      <c r="AK12270" s="287"/>
    </row>
    <row r="12271" spans="36:37" ht="14.25">
      <c r="AJ12271" s="287"/>
      <c r="AK12271" s="287"/>
    </row>
    <row r="12272" spans="36:37" ht="14.25">
      <c r="AJ12272" s="287"/>
      <c r="AK12272" s="287"/>
    </row>
    <row r="12273" spans="36:37" ht="14.25">
      <c r="AJ12273" s="287"/>
      <c r="AK12273" s="287"/>
    </row>
    <row r="12274" spans="36:37" ht="14.25">
      <c r="AJ12274" s="287"/>
      <c r="AK12274" s="287"/>
    </row>
    <row r="12275" spans="36:37" ht="14.25">
      <c r="AJ12275" s="287"/>
      <c r="AK12275" s="287"/>
    </row>
    <row r="12276" spans="36:37" ht="14.25">
      <c r="AJ12276" s="287"/>
      <c r="AK12276" s="287"/>
    </row>
    <row r="12277" spans="36:37" ht="14.25">
      <c r="AJ12277" s="287"/>
      <c r="AK12277" s="287"/>
    </row>
    <row r="12278" spans="36:37" ht="14.25">
      <c r="AJ12278" s="287"/>
      <c r="AK12278" s="287"/>
    </row>
    <row r="12279" spans="36:37" ht="14.25">
      <c r="AJ12279" s="287"/>
      <c r="AK12279" s="287"/>
    </row>
    <row r="12280" spans="36:37" ht="14.25">
      <c r="AJ12280" s="287"/>
      <c r="AK12280" s="287"/>
    </row>
    <row r="12281" spans="36:37" ht="14.25">
      <c r="AJ12281" s="287"/>
      <c r="AK12281" s="287"/>
    </row>
    <row r="12282" spans="36:37" ht="14.25">
      <c r="AJ12282" s="287"/>
      <c r="AK12282" s="287"/>
    </row>
    <row r="12283" spans="36:37" ht="14.25">
      <c r="AJ12283" s="287"/>
      <c r="AK12283" s="287"/>
    </row>
    <row r="12284" spans="36:37" ht="14.25">
      <c r="AJ12284" s="287"/>
      <c r="AK12284" s="287"/>
    </row>
    <row r="12285" spans="36:37" ht="14.25">
      <c r="AJ12285" s="287"/>
      <c r="AK12285" s="287"/>
    </row>
    <row r="12286" spans="36:37" ht="14.25">
      <c r="AJ12286" s="287"/>
      <c r="AK12286" s="287"/>
    </row>
    <row r="12287" spans="36:37" ht="14.25">
      <c r="AJ12287" s="287"/>
      <c r="AK12287" s="287"/>
    </row>
    <row r="12288" spans="36:37" ht="14.25">
      <c r="AJ12288" s="287"/>
      <c r="AK12288" s="287"/>
    </row>
    <row r="12289" spans="36:37" ht="14.25">
      <c r="AJ12289" s="287"/>
      <c r="AK12289" s="287"/>
    </row>
    <row r="12290" spans="36:37" ht="14.25">
      <c r="AJ12290" s="287"/>
      <c r="AK12290" s="287"/>
    </row>
    <row r="12291" spans="36:37" ht="14.25">
      <c r="AJ12291" s="287"/>
      <c r="AK12291" s="287"/>
    </row>
    <row r="12292" spans="36:37" ht="14.25">
      <c r="AJ12292" s="287"/>
      <c r="AK12292" s="287"/>
    </row>
    <row r="12293" spans="36:37" ht="14.25">
      <c r="AJ12293" s="287"/>
      <c r="AK12293" s="287"/>
    </row>
    <row r="12294" spans="36:37" ht="14.25">
      <c r="AJ12294" s="287"/>
      <c r="AK12294" s="287"/>
    </row>
    <row r="12295" spans="36:37" ht="14.25">
      <c r="AJ12295" s="287"/>
      <c r="AK12295" s="287"/>
    </row>
    <row r="12296" spans="36:37" ht="14.25">
      <c r="AJ12296" s="287"/>
      <c r="AK12296" s="287"/>
    </row>
    <row r="12297" spans="36:37" ht="14.25">
      <c r="AJ12297" s="287"/>
      <c r="AK12297" s="287"/>
    </row>
    <row r="12298" spans="36:37" ht="14.25">
      <c r="AJ12298" s="287"/>
      <c r="AK12298" s="287"/>
    </row>
    <row r="12299" spans="36:37" ht="14.25">
      <c r="AJ12299" s="287"/>
      <c r="AK12299" s="287"/>
    </row>
    <row r="12300" spans="36:37" ht="14.25">
      <c r="AJ12300" s="287"/>
      <c r="AK12300" s="287"/>
    </row>
    <row r="12301" spans="36:37" ht="14.25">
      <c r="AJ12301" s="287"/>
      <c r="AK12301" s="287"/>
    </row>
    <row r="12302" spans="36:37" ht="14.25">
      <c r="AJ12302" s="287"/>
      <c r="AK12302" s="287"/>
    </row>
    <row r="12303" spans="36:37" ht="14.25">
      <c r="AJ12303" s="287"/>
      <c r="AK12303" s="287"/>
    </row>
    <row r="12304" spans="36:37" ht="14.25">
      <c r="AJ12304" s="287"/>
      <c r="AK12304" s="287"/>
    </row>
    <row r="12305" spans="36:37" ht="14.25">
      <c r="AJ12305" s="287"/>
      <c r="AK12305" s="287"/>
    </row>
    <row r="12306" spans="36:37" ht="14.25">
      <c r="AJ12306" s="287"/>
      <c r="AK12306" s="287"/>
    </row>
    <row r="12307" spans="36:37" ht="14.25">
      <c r="AJ12307" s="287"/>
      <c r="AK12307" s="287"/>
    </row>
    <row r="12308" spans="36:37" ht="14.25">
      <c r="AJ12308" s="287"/>
      <c r="AK12308" s="287"/>
    </row>
    <row r="12309" spans="36:37" ht="14.25">
      <c r="AJ12309" s="287"/>
      <c r="AK12309" s="287"/>
    </row>
    <row r="12310" spans="36:37" ht="14.25">
      <c r="AJ12310" s="287"/>
      <c r="AK12310" s="287"/>
    </row>
    <row r="12311" spans="36:37" ht="14.25">
      <c r="AJ12311" s="287"/>
      <c r="AK12311" s="287"/>
    </row>
    <row r="12312" spans="36:37" ht="14.25">
      <c r="AJ12312" s="287"/>
      <c r="AK12312" s="287"/>
    </row>
    <row r="12313" spans="36:37" ht="14.25">
      <c r="AJ12313" s="287"/>
      <c r="AK12313" s="287"/>
    </row>
    <row r="12314" spans="36:37" ht="14.25">
      <c r="AJ12314" s="287"/>
      <c r="AK12314" s="287"/>
    </row>
    <row r="12315" spans="36:37" ht="14.25">
      <c r="AJ12315" s="287"/>
      <c r="AK12315" s="287"/>
    </row>
    <row r="12316" spans="36:37" ht="14.25">
      <c r="AJ12316" s="287"/>
      <c r="AK12316" s="287"/>
    </row>
    <row r="12317" spans="36:37" ht="14.25">
      <c r="AJ12317" s="287"/>
      <c r="AK12317" s="287"/>
    </row>
    <row r="12318" spans="36:37" ht="14.25">
      <c r="AJ12318" s="287"/>
      <c r="AK12318" s="287"/>
    </row>
    <row r="12319" spans="36:37" ht="14.25">
      <c r="AJ12319" s="287"/>
      <c r="AK12319" s="287"/>
    </row>
    <row r="12320" spans="36:37" ht="14.25">
      <c r="AJ12320" s="287"/>
      <c r="AK12320" s="287"/>
    </row>
    <row r="12321" spans="36:37" ht="14.25">
      <c r="AJ12321" s="287"/>
      <c r="AK12321" s="287"/>
    </row>
    <row r="12322" spans="36:37" ht="14.25">
      <c r="AJ12322" s="287"/>
      <c r="AK12322" s="287"/>
    </row>
    <row r="12323" spans="36:37" ht="14.25">
      <c r="AJ12323" s="287"/>
      <c r="AK12323" s="287"/>
    </row>
    <row r="12324" spans="36:37" ht="14.25">
      <c r="AJ12324" s="287"/>
      <c r="AK12324" s="287"/>
    </row>
    <row r="12325" spans="36:37" ht="14.25">
      <c r="AJ12325" s="287"/>
      <c r="AK12325" s="287"/>
    </row>
    <row r="12326" spans="36:37" ht="14.25">
      <c r="AJ12326" s="287"/>
      <c r="AK12326" s="287"/>
    </row>
    <row r="12327" spans="36:37" ht="14.25">
      <c r="AJ12327" s="287"/>
      <c r="AK12327" s="287"/>
    </row>
    <row r="12328" spans="36:37" ht="14.25">
      <c r="AJ12328" s="287"/>
      <c r="AK12328" s="287"/>
    </row>
    <row r="12329" spans="36:37" ht="14.25">
      <c r="AJ12329" s="287"/>
      <c r="AK12329" s="287"/>
    </row>
    <row r="12330" spans="36:37" ht="14.25">
      <c r="AJ12330" s="287"/>
      <c r="AK12330" s="287"/>
    </row>
    <row r="12331" spans="36:37" ht="14.25">
      <c r="AJ12331" s="287"/>
      <c r="AK12331" s="287"/>
    </row>
    <row r="12332" spans="36:37" ht="14.25">
      <c r="AJ12332" s="287"/>
      <c r="AK12332" s="287"/>
    </row>
    <row r="12333" spans="36:37" ht="14.25">
      <c r="AJ12333" s="287"/>
      <c r="AK12333" s="287"/>
    </row>
    <row r="12334" spans="36:37" ht="14.25">
      <c r="AJ12334" s="287"/>
      <c r="AK12334" s="287"/>
    </row>
    <row r="12335" spans="36:37" ht="14.25">
      <c r="AJ12335" s="287"/>
      <c r="AK12335" s="287"/>
    </row>
    <row r="12336" spans="36:37" ht="14.25">
      <c r="AJ12336" s="287"/>
      <c r="AK12336" s="287"/>
    </row>
    <row r="12337" spans="36:37" ht="14.25">
      <c r="AJ12337" s="287"/>
      <c r="AK12337" s="287"/>
    </row>
    <row r="12338" spans="36:37" ht="14.25">
      <c r="AJ12338" s="287"/>
      <c r="AK12338" s="287"/>
    </row>
    <row r="12339" spans="36:37" ht="14.25">
      <c r="AJ12339" s="287"/>
      <c r="AK12339" s="287"/>
    </row>
    <row r="12340" spans="36:37" ht="14.25">
      <c r="AJ12340" s="287"/>
      <c r="AK12340" s="287"/>
    </row>
    <row r="12341" spans="36:37" ht="14.25">
      <c r="AJ12341" s="287"/>
      <c r="AK12341" s="287"/>
    </row>
    <row r="12342" spans="36:37" ht="14.25">
      <c r="AJ12342" s="287"/>
      <c r="AK12342" s="287"/>
    </row>
    <row r="12343" spans="36:37" ht="14.25">
      <c r="AJ12343" s="287"/>
      <c r="AK12343" s="287"/>
    </row>
    <row r="12344" spans="36:37" ht="14.25">
      <c r="AJ12344" s="287"/>
      <c r="AK12344" s="287"/>
    </row>
    <row r="12345" spans="36:37" ht="14.25">
      <c r="AJ12345" s="287"/>
      <c r="AK12345" s="287"/>
    </row>
    <row r="12346" spans="36:37" ht="14.25">
      <c r="AJ12346" s="287"/>
      <c r="AK12346" s="287"/>
    </row>
    <row r="12347" spans="36:37" ht="14.25">
      <c r="AJ12347" s="287"/>
      <c r="AK12347" s="287"/>
    </row>
    <row r="12348" spans="36:37" ht="14.25">
      <c r="AJ12348" s="287"/>
      <c r="AK12348" s="287"/>
    </row>
    <row r="12349" spans="36:37" ht="14.25">
      <c r="AJ12349" s="287"/>
      <c r="AK12349" s="287"/>
    </row>
    <row r="12350" spans="36:37" ht="14.25">
      <c r="AJ12350" s="287"/>
      <c r="AK12350" s="287"/>
    </row>
    <row r="12351" spans="36:37" ht="14.25">
      <c r="AJ12351" s="287"/>
      <c r="AK12351" s="287"/>
    </row>
    <row r="12352" spans="36:37" ht="14.25">
      <c r="AJ12352" s="287"/>
      <c r="AK12352" s="287"/>
    </row>
    <row r="12353" spans="36:37" ht="14.25">
      <c r="AJ12353" s="287"/>
      <c r="AK12353" s="287"/>
    </row>
    <row r="12354" spans="36:37" ht="14.25">
      <c r="AJ12354" s="287"/>
      <c r="AK12354" s="287"/>
    </row>
    <row r="12355" spans="36:37" ht="14.25">
      <c r="AJ12355" s="287"/>
      <c r="AK12355" s="287"/>
    </row>
    <row r="12356" spans="36:37" ht="14.25">
      <c r="AJ12356" s="287"/>
      <c r="AK12356" s="287"/>
    </row>
    <row r="12357" spans="36:37" ht="14.25">
      <c r="AJ12357" s="287"/>
      <c r="AK12357" s="287"/>
    </row>
    <row r="12358" spans="36:37" ht="14.25">
      <c r="AJ12358" s="287"/>
      <c r="AK12358" s="287"/>
    </row>
    <row r="12359" spans="36:37" ht="14.25">
      <c r="AJ12359" s="287"/>
      <c r="AK12359" s="287"/>
    </row>
    <row r="12360" spans="36:37" ht="14.25">
      <c r="AJ12360" s="287"/>
      <c r="AK12360" s="287"/>
    </row>
    <row r="12361" spans="36:37" ht="14.25">
      <c r="AJ12361" s="287"/>
      <c r="AK12361" s="287"/>
    </row>
    <row r="12362" spans="36:37" ht="14.25">
      <c r="AJ12362" s="287"/>
      <c r="AK12362" s="287"/>
    </row>
    <row r="12363" spans="36:37" ht="14.25">
      <c r="AJ12363" s="287"/>
      <c r="AK12363" s="287"/>
    </row>
    <row r="12364" spans="36:37" ht="14.25">
      <c r="AJ12364" s="287"/>
      <c r="AK12364" s="287"/>
    </row>
    <row r="12365" spans="36:37" ht="14.25">
      <c r="AJ12365" s="287"/>
      <c r="AK12365" s="287"/>
    </row>
    <row r="12366" spans="36:37" ht="14.25">
      <c r="AJ12366" s="287"/>
      <c r="AK12366" s="287"/>
    </row>
    <row r="12367" spans="36:37" ht="14.25">
      <c r="AJ12367" s="287"/>
      <c r="AK12367" s="287"/>
    </row>
    <row r="12368" spans="36:37" ht="14.25">
      <c r="AJ12368" s="287"/>
      <c r="AK12368" s="287"/>
    </row>
    <row r="12369" spans="36:37" ht="14.25">
      <c r="AJ12369" s="287"/>
      <c r="AK12369" s="287"/>
    </row>
    <row r="12370" spans="36:37" ht="14.25">
      <c r="AJ12370" s="287"/>
      <c r="AK12370" s="287"/>
    </row>
    <row r="12371" spans="36:37" ht="14.25">
      <c r="AJ12371" s="287"/>
      <c r="AK12371" s="287"/>
    </row>
    <row r="12372" spans="36:37" ht="14.25">
      <c r="AJ12372" s="287"/>
      <c r="AK12372" s="287"/>
    </row>
    <row r="12373" spans="36:37" ht="14.25">
      <c r="AJ12373" s="287"/>
      <c r="AK12373" s="287"/>
    </row>
    <row r="12374" spans="36:37" ht="14.25">
      <c r="AJ12374" s="287"/>
      <c r="AK12374" s="287"/>
    </row>
    <row r="12375" spans="36:37" ht="14.25">
      <c r="AJ12375" s="287"/>
      <c r="AK12375" s="287"/>
    </row>
    <row r="12376" spans="36:37" ht="14.25">
      <c r="AJ12376" s="287"/>
      <c r="AK12376" s="287"/>
    </row>
    <row r="12377" spans="36:37" ht="14.25">
      <c r="AJ12377" s="287"/>
      <c r="AK12377" s="287"/>
    </row>
    <row r="12378" spans="36:37" ht="14.25">
      <c r="AJ12378" s="287"/>
      <c r="AK12378" s="287"/>
    </row>
    <row r="12379" spans="36:37" ht="14.25">
      <c r="AJ12379" s="287"/>
      <c r="AK12379" s="287"/>
    </row>
    <row r="12380" spans="36:37" ht="14.25">
      <c r="AJ12380" s="287"/>
      <c r="AK12380" s="287"/>
    </row>
    <row r="12381" spans="36:37" ht="14.25">
      <c r="AJ12381" s="287"/>
      <c r="AK12381" s="287"/>
    </row>
    <row r="12382" spans="36:37" ht="14.25">
      <c r="AJ12382" s="287"/>
      <c r="AK12382" s="287"/>
    </row>
    <row r="12383" spans="36:37" ht="14.25">
      <c r="AJ12383" s="287"/>
      <c r="AK12383" s="287"/>
    </row>
    <row r="12384" spans="36:37" ht="14.25">
      <c r="AJ12384" s="287"/>
      <c r="AK12384" s="287"/>
    </row>
    <row r="12385" spans="36:37" ht="14.25">
      <c r="AJ12385" s="287"/>
      <c r="AK12385" s="287"/>
    </row>
    <row r="12386" spans="36:37" ht="14.25">
      <c r="AJ12386" s="287"/>
      <c r="AK12386" s="287"/>
    </row>
    <row r="12387" spans="36:37" ht="14.25">
      <c r="AJ12387" s="287"/>
      <c r="AK12387" s="287"/>
    </row>
    <row r="12388" spans="36:37" ht="14.25">
      <c r="AJ12388" s="287"/>
      <c r="AK12388" s="287"/>
    </row>
    <row r="12389" spans="36:37" ht="14.25">
      <c r="AJ12389" s="287"/>
      <c r="AK12389" s="287"/>
    </row>
    <row r="12390" spans="36:37" ht="14.25">
      <c r="AJ12390" s="287"/>
      <c r="AK12390" s="287"/>
    </row>
    <row r="12391" spans="36:37" ht="14.25">
      <c r="AJ12391" s="287"/>
      <c r="AK12391" s="287"/>
    </row>
    <row r="12392" spans="36:37" ht="14.25">
      <c r="AJ12392" s="287"/>
      <c r="AK12392" s="287"/>
    </row>
    <row r="12393" spans="36:37" ht="14.25">
      <c r="AJ12393" s="287"/>
      <c r="AK12393" s="287"/>
    </row>
    <row r="12394" spans="36:37" ht="14.25">
      <c r="AJ12394" s="287"/>
      <c r="AK12394" s="287"/>
    </row>
    <row r="12395" spans="36:37" ht="14.25">
      <c r="AJ12395" s="287"/>
      <c r="AK12395" s="287"/>
    </row>
    <row r="12396" spans="36:37" ht="14.25">
      <c r="AJ12396" s="287"/>
      <c r="AK12396" s="287"/>
    </row>
    <row r="12397" spans="36:37" ht="14.25">
      <c r="AJ12397" s="287"/>
      <c r="AK12397" s="287"/>
    </row>
    <row r="12398" spans="36:37" ht="14.25">
      <c r="AJ12398" s="287"/>
      <c r="AK12398" s="287"/>
    </row>
    <row r="12399" spans="36:37" ht="14.25">
      <c r="AJ12399" s="287"/>
      <c r="AK12399" s="287"/>
    </row>
    <row r="12400" spans="36:37" ht="14.25">
      <c r="AJ12400" s="287"/>
      <c r="AK12400" s="287"/>
    </row>
    <row r="12401" spans="36:37" ht="14.25">
      <c r="AJ12401" s="287"/>
      <c r="AK12401" s="287"/>
    </row>
    <row r="12402" spans="36:37" ht="14.25">
      <c r="AJ12402" s="287"/>
      <c r="AK12402" s="287"/>
    </row>
    <row r="12403" spans="36:37" ht="14.25">
      <c r="AJ12403" s="287"/>
      <c r="AK12403" s="287"/>
    </row>
    <row r="12404" spans="36:37" ht="14.25">
      <c r="AJ12404" s="287"/>
      <c r="AK12404" s="287"/>
    </row>
    <row r="12405" spans="36:37" ht="14.25">
      <c r="AJ12405" s="287"/>
      <c r="AK12405" s="287"/>
    </row>
    <row r="12406" spans="36:37" ht="14.25">
      <c r="AJ12406" s="287"/>
      <c r="AK12406" s="287"/>
    </row>
    <row r="12407" spans="36:37" ht="14.25">
      <c r="AJ12407" s="287"/>
      <c r="AK12407" s="287"/>
    </row>
    <row r="12408" spans="36:37" ht="14.25">
      <c r="AJ12408" s="287"/>
      <c r="AK12408" s="287"/>
    </row>
    <row r="12409" spans="36:37" ht="14.25">
      <c r="AJ12409" s="287"/>
      <c r="AK12409" s="287"/>
    </row>
    <row r="12410" spans="36:37" ht="14.25">
      <c r="AJ12410" s="287"/>
      <c r="AK12410" s="287"/>
    </row>
    <row r="12411" spans="36:37" ht="14.25">
      <c r="AJ12411" s="287"/>
      <c r="AK12411" s="287"/>
    </row>
    <row r="12412" spans="36:37" ht="14.25">
      <c r="AJ12412" s="287"/>
      <c r="AK12412" s="287"/>
    </row>
    <row r="12413" spans="36:37" ht="14.25">
      <c r="AJ12413" s="287"/>
      <c r="AK12413" s="287"/>
    </row>
    <row r="12414" spans="36:37" ht="14.25">
      <c r="AJ12414" s="287"/>
      <c r="AK12414" s="287"/>
    </row>
    <row r="12415" spans="36:37" ht="14.25">
      <c r="AJ12415" s="287"/>
      <c r="AK12415" s="287"/>
    </row>
    <row r="12416" spans="36:37" ht="14.25">
      <c r="AJ12416" s="287"/>
      <c r="AK12416" s="287"/>
    </row>
    <row r="12417" spans="36:37" ht="14.25">
      <c r="AJ12417" s="287"/>
      <c r="AK12417" s="287"/>
    </row>
    <row r="12418" spans="36:37" ht="14.25">
      <c r="AJ12418" s="287"/>
      <c r="AK12418" s="287"/>
    </row>
    <row r="12419" spans="36:37" ht="14.25">
      <c r="AJ12419" s="287"/>
      <c r="AK12419" s="287"/>
    </row>
    <row r="12420" spans="36:37" ht="14.25">
      <c r="AJ12420" s="287"/>
      <c r="AK12420" s="287"/>
    </row>
    <row r="12421" spans="36:37" ht="14.25">
      <c r="AJ12421" s="287"/>
      <c r="AK12421" s="287"/>
    </row>
    <row r="12422" spans="36:37" ht="14.25">
      <c r="AJ12422" s="287"/>
      <c r="AK12422" s="287"/>
    </row>
    <row r="12423" spans="36:37" ht="14.25">
      <c r="AJ12423" s="287"/>
      <c r="AK12423" s="287"/>
    </row>
    <row r="12424" spans="36:37" ht="14.25">
      <c r="AJ12424" s="287"/>
      <c r="AK12424" s="287"/>
    </row>
    <row r="12425" spans="36:37" ht="14.25">
      <c r="AJ12425" s="287"/>
      <c r="AK12425" s="287"/>
    </row>
    <row r="12426" spans="36:37" ht="14.25">
      <c r="AJ12426" s="287"/>
      <c r="AK12426" s="287"/>
    </row>
    <row r="12427" spans="36:37" ht="14.25">
      <c r="AJ12427" s="287"/>
      <c r="AK12427" s="287"/>
    </row>
    <row r="12428" spans="36:37" ht="14.25">
      <c r="AJ12428" s="287"/>
      <c r="AK12428" s="287"/>
    </row>
    <row r="12429" spans="36:37" ht="14.25">
      <c r="AJ12429" s="287"/>
      <c r="AK12429" s="287"/>
    </row>
    <row r="12430" spans="36:37" ht="14.25">
      <c r="AJ12430" s="287"/>
      <c r="AK12430" s="287"/>
    </row>
    <row r="12431" spans="36:37" ht="14.25">
      <c r="AJ12431" s="287"/>
      <c r="AK12431" s="287"/>
    </row>
    <row r="12432" spans="36:37" ht="14.25">
      <c r="AJ12432" s="287"/>
      <c r="AK12432" s="287"/>
    </row>
    <row r="12433" spans="36:37" ht="14.25">
      <c r="AJ12433" s="287"/>
      <c r="AK12433" s="287"/>
    </row>
    <row r="12434" spans="36:37" ht="14.25">
      <c r="AJ12434" s="287"/>
      <c r="AK12434" s="287"/>
    </row>
    <row r="12435" spans="36:37" ht="14.25">
      <c r="AJ12435" s="287"/>
      <c r="AK12435" s="287"/>
    </row>
    <row r="12436" spans="36:37" ht="14.25">
      <c r="AJ12436" s="287"/>
      <c r="AK12436" s="287"/>
    </row>
    <row r="12437" spans="36:37" ht="14.25">
      <c r="AJ12437" s="287"/>
      <c r="AK12437" s="287"/>
    </row>
    <row r="12438" spans="36:37" ht="14.25">
      <c r="AJ12438" s="287"/>
      <c r="AK12438" s="287"/>
    </row>
    <row r="12439" spans="36:37" ht="14.25">
      <c r="AJ12439" s="287"/>
      <c r="AK12439" s="287"/>
    </row>
    <row r="12440" spans="36:37" ht="14.25">
      <c r="AJ12440" s="287"/>
      <c r="AK12440" s="287"/>
    </row>
    <row r="12441" spans="36:37" ht="14.25">
      <c r="AJ12441" s="287"/>
      <c r="AK12441" s="287"/>
    </row>
    <row r="12442" spans="36:37" ht="14.25">
      <c r="AJ12442" s="287"/>
      <c r="AK12442" s="287"/>
    </row>
    <row r="12443" spans="36:37" ht="14.25">
      <c r="AJ12443" s="287"/>
      <c r="AK12443" s="287"/>
    </row>
    <row r="12444" spans="36:37" ht="14.25">
      <c r="AJ12444" s="287"/>
      <c r="AK12444" s="287"/>
    </row>
    <row r="12445" spans="36:37" ht="14.25">
      <c r="AJ12445" s="287"/>
      <c r="AK12445" s="287"/>
    </row>
    <row r="12446" spans="36:37" ht="14.25">
      <c r="AJ12446" s="287"/>
      <c r="AK12446" s="287"/>
    </row>
    <row r="12447" spans="36:37" ht="14.25">
      <c r="AJ12447" s="287"/>
      <c r="AK12447" s="287"/>
    </row>
    <row r="12448" spans="36:37" ht="14.25">
      <c r="AJ12448" s="287"/>
      <c r="AK12448" s="287"/>
    </row>
    <row r="12449" spans="36:37" ht="14.25">
      <c r="AJ12449" s="287"/>
      <c r="AK12449" s="287"/>
    </row>
    <row r="12450" spans="36:37" ht="14.25">
      <c r="AJ12450" s="287"/>
      <c r="AK12450" s="287"/>
    </row>
    <row r="12451" spans="36:37" ht="14.25">
      <c r="AJ12451" s="287"/>
      <c r="AK12451" s="287"/>
    </row>
    <row r="12452" spans="36:37" ht="14.25">
      <c r="AJ12452" s="287"/>
      <c r="AK12452" s="287"/>
    </row>
    <row r="12453" spans="36:37" ht="14.25">
      <c r="AJ12453" s="287"/>
      <c r="AK12453" s="287"/>
    </row>
    <row r="12454" spans="36:37" ht="14.25">
      <c r="AJ12454" s="287"/>
      <c r="AK12454" s="287"/>
    </row>
    <row r="12455" spans="36:37" ht="14.25">
      <c r="AJ12455" s="287"/>
      <c r="AK12455" s="287"/>
    </row>
    <row r="12456" spans="36:37" ht="14.25">
      <c r="AJ12456" s="287"/>
      <c r="AK12456" s="287"/>
    </row>
    <row r="12457" spans="36:37" ht="14.25">
      <c r="AJ12457" s="287"/>
      <c r="AK12457" s="287"/>
    </row>
    <row r="12458" spans="36:37" ht="14.25">
      <c r="AJ12458" s="287"/>
      <c r="AK12458" s="287"/>
    </row>
    <row r="12459" spans="36:37" ht="14.25">
      <c r="AJ12459" s="287"/>
      <c r="AK12459" s="287"/>
    </row>
    <row r="12460" spans="36:37" ht="14.25">
      <c r="AJ12460" s="287"/>
      <c r="AK12460" s="287"/>
    </row>
    <row r="12461" spans="36:37" ht="14.25">
      <c r="AJ12461" s="287"/>
      <c r="AK12461" s="287"/>
    </row>
    <row r="12462" spans="36:37" ht="14.25">
      <c r="AJ12462" s="287"/>
      <c r="AK12462" s="287"/>
    </row>
    <row r="12463" spans="36:37" ht="14.25">
      <c r="AJ12463" s="287"/>
      <c r="AK12463" s="287"/>
    </row>
    <row r="12464" spans="36:37" ht="14.25">
      <c r="AJ12464" s="287"/>
      <c r="AK12464" s="287"/>
    </row>
    <row r="12465" spans="36:37" ht="14.25">
      <c r="AJ12465" s="287"/>
      <c r="AK12465" s="287"/>
    </row>
    <row r="12466" spans="36:37" ht="14.25">
      <c r="AJ12466" s="287"/>
      <c r="AK12466" s="287"/>
    </row>
    <row r="12467" spans="36:37" ht="14.25">
      <c r="AJ12467" s="287"/>
      <c r="AK12467" s="287"/>
    </row>
    <row r="12468" spans="36:37" ht="14.25">
      <c r="AJ12468" s="287"/>
      <c r="AK12468" s="287"/>
    </row>
    <row r="12469" spans="36:37" ht="14.25">
      <c r="AJ12469" s="287"/>
      <c r="AK12469" s="287"/>
    </row>
    <row r="12470" spans="36:37" ht="14.25">
      <c r="AJ12470" s="287"/>
      <c r="AK12470" s="287"/>
    </row>
    <row r="12471" spans="36:37" ht="14.25">
      <c r="AJ12471" s="287"/>
      <c r="AK12471" s="287"/>
    </row>
    <row r="12472" spans="36:37" ht="14.25">
      <c r="AJ12472" s="287"/>
      <c r="AK12472" s="287"/>
    </row>
    <row r="12473" spans="36:37" ht="14.25">
      <c r="AJ12473" s="287"/>
      <c r="AK12473" s="287"/>
    </row>
    <row r="12474" spans="36:37" ht="14.25">
      <c r="AJ12474" s="287"/>
      <c r="AK12474" s="287"/>
    </row>
    <row r="12475" spans="36:37" ht="14.25">
      <c r="AJ12475" s="287"/>
      <c r="AK12475" s="287"/>
    </row>
    <row r="12476" spans="36:37" ht="14.25">
      <c r="AJ12476" s="287"/>
      <c r="AK12476" s="287"/>
    </row>
    <row r="12477" spans="36:37" ht="14.25">
      <c r="AJ12477" s="287"/>
      <c r="AK12477" s="287"/>
    </row>
    <row r="12478" spans="36:37" ht="14.25">
      <c r="AJ12478" s="287"/>
      <c r="AK12478" s="287"/>
    </row>
    <row r="12479" spans="36:37" ht="14.25">
      <c r="AJ12479" s="287"/>
      <c r="AK12479" s="287"/>
    </row>
    <row r="12480" spans="36:37" ht="14.25">
      <c r="AJ12480" s="287"/>
      <c r="AK12480" s="287"/>
    </row>
    <row r="12481" spans="36:37" ht="14.25">
      <c r="AJ12481" s="287"/>
      <c r="AK12481" s="287"/>
    </row>
    <row r="12482" spans="36:37" ht="14.25">
      <c r="AJ12482" s="287"/>
      <c r="AK12482" s="287"/>
    </row>
    <row r="12483" spans="36:37" ht="14.25">
      <c r="AJ12483" s="287"/>
      <c r="AK12483" s="287"/>
    </row>
    <row r="12484" spans="36:37" ht="14.25">
      <c r="AJ12484" s="287"/>
      <c r="AK12484" s="287"/>
    </row>
    <row r="12485" spans="36:37" ht="14.25">
      <c r="AJ12485" s="287"/>
      <c r="AK12485" s="287"/>
    </row>
    <row r="12486" spans="36:37" ht="14.25">
      <c r="AJ12486" s="287"/>
      <c r="AK12486" s="287"/>
    </row>
    <row r="12487" spans="36:37" ht="14.25">
      <c r="AJ12487" s="287"/>
      <c r="AK12487" s="287"/>
    </row>
    <row r="12488" spans="36:37" ht="14.25">
      <c r="AJ12488" s="287"/>
      <c r="AK12488" s="287"/>
    </row>
    <row r="12489" spans="36:37" ht="14.25">
      <c r="AJ12489" s="287"/>
      <c r="AK12489" s="287"/>
    </row>
    <row r="12490" spans="36:37" ht="14.25">
      <c r="AJ12490" s="287"/>
      <c r="AK12490" s="287"/>
    </row>
    <row r="12491" spans="36:37" ht="14.25">
      <c r="AJ12491" s="287"/>
      <c r="AK12491" s="287"/>
    </row>
    <row r="12492" spans="36:37" ht="14.25">
      <c r="AJ12492" s="287"/>
      <c r="AK12492" s="287"/>
    </row>
    <row r="12493" spans="36:37" ht="14.25">
      <c r="AJ12493" s="287"/>
      <c r="AK12493" s="287"/>
    </row>
    <row r="12494" spans="36:37" ht="14.25">
      <c r="AJ12494" s="287"/>
      <c r="AK12494" s="287"/>
    </row>
    <row r="12495" spans="36:37" ht="14.25">
      <c r="AJ12495" s="287"/>
      <c r="AK12495" s="287"/>
    </row>
    <row r="12496" spans="36:37" ht="14.25">
      <c r="AJ12496" s="287"/>
      <c r="AK12496" s="287"/>
    </row>
    <row r="12497" spans="36:37" ht="14.25">
      <c r="AJ12497" s="287"/>
      <c r="AK12497" s="287"/>
    </row>
    <row r="12498" spans="36:37" ht="14.25">
      <c r="AJ12498" s="287"/>
      <c r="AK12498" s="287"/>
    </row>
    <row r="12499" spans="36:37" ht="14.25">
      <c r="AJ12499" s="287"/>
      <c r="AK12499" s="287"/>
    </row>
    <row r="12500" spans="36:37" ht="14.25">
      <c r="AJ12500" s="287"/>
      <c r="AK12500" s="287"/>
    </row>
    <row r="12501" spans="36:37" ht="14.25">
      <c r="AJ12501" s="287"/>
      <c r="AK12501" s="287"/>
    </row>
    <row r="12502" spans="36:37" ht="14.25">
      <c r="AJ12502" s="287"/>
      <c r="AK12502" s="287"/>
    </row>
    <row r="12503" spans="36:37" ht="14.25">
      <c r="AJ12503" s="287"/>
      <c r="AK12503" s="287"/>
    </row>
    <row r="12504" spans="36:37" ht="14.25">
      <c r="AJ12504" s="287"/>
      <c r="AK12504" s="287"/>
    </row>
    <row r="12505" spans="36:37" ht="14.25">
      <c r="AJ12505" s="287"/>
      <c r="AK12505" s="287"/>
    </row>
    <row r="12506" spans="36:37" ht="14.25">
      <c r="AJ12506" s="287"/>
      <c r="AK12506" s="287"/>
    </row>
    <row r="12507" spans="36:37" ht="14.25">
      <c r="AJ12507" s="287"/>
      <c r="AK12507" s="287"/>
    </row>
    <row r="12508" spans="36:37" ht="14.25">
      <c r="AJ12508" s="287"/>
      <c r="AK12508" s="287"/>
    </row>
    <row r="12509" spans="36:37" ht="14.25">
      <c r="AJ12509" s="287"/>
      <c r="AK12509" s="287"/>
    </row>
    <row r="12510" spans="36:37" ht="14.25">
      <c r="AJ12510" s="287"/>
      <c r="AK12510" s="287"/>
    </row>
    <row r="12511" spans="36:37" ht="14.25">
      <c r="AJ12511" s="287"/>
      <c r="AK12511" s="287"/>
    </row>
    <row r="12512" spans="36:37" ht="14.25">
      <c r="AJ12512" s="287"/>
      <c r="AK12512" s="287"/>
    </row>
    <row r="12513" spans="36:37" ht="14.25">
      <c r="AJ12513" s="287"/>
      <c r="AK12513" s="287"/>
    </row>
    <row r="12514" spans="36:37" ht="14.25">
      <c r="AJ12514" s="287"/>
      <c r="AK12514" s="287"/>
    </row>
    <row r="12515" spans="36:37" ht="14.25">
      <c r="AJ12515" s="287"/>
      <c r="AK12515" s="287"/>
    </row>
    <row r="12516" spans="36:37" ht="14.25">
      <c r="AJ12516" s="287"/>
      <c r="AK12516" s="287"/>
    </row>
    <row r="12517" spans="36:37" ht="14.25">
      <c r="AJ12517" s="287"/>
      <c r="AK12517" s="287"/>
    </row>
    <row r="12518" spans="36:37" ht="14.25">
      <c r="AJ12518" s="287"/>
      <c r="AK12518" s="287"/>
    </row>
    <row r="12519" spans="36:37" ht="14.25">
      <c r="AJ12519" s="287"/>
      <c r="AK12519" s="287"/>
    </row>
    <row r="12520" spans="36:37" ht="14.25">
      <c r="AJ12520" s="287"/>
      <c r="AK12520" s="287"/>
    </row>
    <row r="12521" spans="36:37" ht="14.25">
      <c r="AJ12521" s="287"/>
      <c r="AK12521" s="287"/>
    </row>
    <row r="12522" spans="36:37" ht="14.25">
      <c r="AJ12522" s="287"/>
      <c r="AK12522" s="287"/>
    </row>
    <row r="12523" spans="36:37" ht="14.25">
      <c r="AJ12523" s="287"/>
      <c r="AK12523" s="287"/>
    </row>
    <row r="12524" spans="36:37" ht="14.25">
      <c r="AJ12524" s="287"/>
      <c r="AK12524" s="287"/>
    </row>
    <row r="12525" spans="36:37" ht="14.25">
      <c r="AJ12525" s="287"/>
      <c r="AK12525" s="287"/>
    </row>
    <row r="12526" spans="36:37" ht="14.25">
      <c r="AJ12526" s="287"/>
      <c r="AK12526" s="287"/>
    </row>
    <row r="12527" spans="36:37" ht="14.25">
      <c r="AJ12527" s="287"/>
      <c r="AK12527" s="287"/>
    </row>
    <row r="12528" spans="36:37" ht="14.25">
      <c r="AJ12528" s="287"/>
      <c r="AK12528" s="287"/>
    </row>
    <row r="12529" spans="36:37" ht="14.25">
      <c r="AJ12529" s="287"/>
      <c r="AK12529" s="287"/>
    </row>
    <row r="12530" spans="36:37" ht="14.25">
      <c r="AJ12530" s="287"/>
      <c r="AK12530" s="287"/>
    </row>
    <row r="12531" spans="36:37" ht="14.25">
      <c r="AJ12531" s="287"/>
      <c r="AK12531" s="287"/>
    </row>
    <row r="12532" spans="36:37" ht="14.25">
      <c r="AJ12532" s="287"/>
      <c r="AK12532" s="287"/>
    </row>
    <row r="12533" spans="36:37" ht="14.25">
      <c r="AJ12533" s="287"/>
      <c r="AK12533" s="287"/>
    </row>
    <row r="12534" spans="36:37" ht="14.25">
      <c r="AJ12534" s="287"/>
      <c r="AK12534" s="287"/>
    </row>
    <row r="12535" spans="36:37" ht="14.25">
      <c r="AJ12535" s="287"/>
      <c r="AK12535" s="287"/>
    </row>
    <row r="12536" spans="36:37" ht="14.25">
      <c r="AJ12536" s="287"/>
      <c r="AK12536" s="287"/>
    </row>
    <row r="12537" spans="36:37" ht="14.25">
      <c r="AJ12537" s="287"/>
      <c r="AK12537" s="287"/>
    </row>
    <row r="12538" spans="36:37" ht="14.25">
      <c r="AJ12538" s="287"/>
      <c r="AK12538" s="287"/>
    </row>
    <row r="12539" spans="36:37" ht="14.25">
      <c r="AJ12539" s="287"/>
      <c r="AK12539" s="287"/>
    </row>
    <row r="12540" spans="36:37" ht="14.25">
      <c r="AJ12540" s="287"/>
      <c r="AK12540" s="287"/>
    </row>
    <row r="12541" spans="36:37" ht="14.25">
      <c r="AJ12541" s="287"/>
      <c r="AK12541" s="287"/>
    </row>
    <row r="12542" spans="36:37" ht="14.25">
      <c r="AJ12542" s="287"/>
      <c r="AK12542" s="287"/>
    </row>
    <row r="12543" spans="36:37" ht="14.25">
      <c r="AJ12543" s="287"/>
      <c r="AK12543" s="287"/>
    </row>
    <row r="12544" spans="36:37" ht="14.25">
      <c r="AJ12544" s="287"/>
      <c r="AK12544" s="287"/>
    </row>
    <row r="12545" spans="36:37" ht="14.25">
      <c r="AJ12545" s="287"/>
      <c r="AK12545" s="287"/>
    </row>
    <row r="12546" spans="36:37" ht="14.25">
      <c r="AJ12546" s="287"/>
      <c r="AK12546" s="287"/>
    </row>
    <row r="12547" spans="36:37" ht="14.25">
      <c r="AJ12547" s="287"/>
      <c r="AK12547" s="287"/>
    </row>
    <row r="12548" spans="36:37" ht="14.25">
      <c r="AJ12548" s="287"/>
      <c r="AK12548" s="287"/>
    </row>
    <row r="12549" spans="36:37" ht="14.25">
      <c r="AJ12549" s="287"/>
      <c r="AK12549" s="287"/>
    </row>
    <row r="12550" spans="36:37" ht="14.25">
      <c r="AJ12550" s="287"/>
      <c r="AK12550" s="287"/>
    </row>
    <row r="12551" spans="36:37" ht="14.25">
      <c r="AJ12551" s="287"/>
      <c r="AK12551" s="287"/>
    </row>
    <row r="12552" spans="36:37" ht="14.25">
      <c r="AJ12552" s="287"/>
      <c r="AK12552" s="287"/>
    </row>
    <row r="12553" spans="36:37" ht="14.25">
      <c r="AJ12553" s="287"/>
      <c r="AK12553" s="287"/>
    </row>
    <row r="12554" spans="36:37" ht="14.25">
      <c r="AJ12554" s="287"/>
      <c r="AK12554" s="287"/>
    </row>
    <row r="12555" spans="36:37" ht="14.25">
      <c r="AJ12555" s="287"/>
      <c r="AK12555" s="287"/>
    </row>
    <row r="12556" spans="36:37" ht="14.25">
      <c r="AJ12556" s="287"/>
      <c r="AK12556" s="287"/>
    </row>
    <row r="12557" spans="36:37" ht="14.25">
      <c r="AJ12557" s="287"/>
      <c r="AK12557" s="287"/>
    </row>
    <row r="12558" spans="36:37" ht="14.25">
      <c r="AJ12558" s="287"/>
      <c r="AK12558" s="287"/>
    </row>
    <row r="12559" spans="36:37" ht="14.25">
      <c r="AJ12559" s="287"/>
      <c r="AK12559" s="287"/>
    </row>
    <row r="12560" spans="36:37" ht="14.25">
      <c r="AJ12560" s="287"/>
      <c r="AK12560" s="287"/>
    </row>
    <row r="12561" spans="36:37" ht="14.25">
      <c r="AJ12561" s="287"/>
      <c r="AK12561" s="287"/>
    </row>
    <row r="12562" spans="36:37" ht="14.25">
      <c r="AJ12562" s="287"/>
      <c r="AK12562" s="287"/>
    </row>
    <row r="12563" spans="36:37" ht="14.25">
      <c r="AJ12563" s="287"/>
      <c r="AK12563" s="287"/>
    </row>
    <row r="12564" spans="36:37" ht="14.25">
      <c r="AJ12564" s="287"/>
      <c r="AK12564" s="287"/>
    </row>
    <row r="12565" spans="36:37" ht="14.25">
      <c r="AJ12565" s="287"/>
      <c r="AK12565" s="287"/>
    </row>
    <row r="12566" spans="36:37" ht="14.25">
      <c r="AJ12566" s="287"/>
      <c r="AK12566" s="287"/>
    </row>
    <row r="12567" spans="36:37" ht="14.25">
      <c r="AJ12567" s="287"/>
      <c r="AK12567" s="287"/>
    </row>
    <row r="12568" spans="36:37" ht="14.25">
      <c r="AJ12568" s="287"/>
      <c r="AK12568" s="287"/>
    </row>
    <row r="12569" spans="36:37" ht="14.25">
      <c r="AJ12569" s="287"/>
      <c r="AK12569" s="287"/>
    </row>
    <row r="12570" spans="36:37" ht="14.25">
      <c r="AJ12570" s="287"/>
      <c r="AK12570" s="287"/>
    </row>
    <row r="12571" spans="36:37" ht="14.25">
      <c r="AJ12571" s="287"/>
      <c r="AK12571" s="287"/>
    </row>
    <row r="12572" spans="36:37" ht="14.25">
      <c r="AJ12572" s="287"/>
      <c r="AK12572" s="287"/>
    </row>
    <row r="12573" spans="36:37" ht="14.25">
      <c r="AJ12573" s="287"/>
      <c r="AK12573" s="287"/>
    </row>
    <row r="12574" spans="36:37" ht="14.25">
      <c r="AJ12574" s="287"/>
      <c r="AK12574" s="287"/>
    </row>
    <row r="12575" spans="36:37" ht="14.25">
      <c r="AJ12575" s="287"/>
      <c r="AK12575" s="287"/>
    </row>
    <row r="12576" spans="36:37" ht="14.25">
      <c r="AJ12576" s="287"/>
      <c r="AK12576" s="287"/>
    </row>
    <row r="12577" spans="36:37" ht="14.25">
      <c r="AJ12577" s="287"/>
      <c r="AK12577" s="287"/>
    </row>
    <row r="12578" spans="36:37" ht="14.25">
      <c r="AJ12578" s="287"/>
      <c r="AK12578" s="287"/>
    </row>
    <row r="12579" spans="36:37" ht="14.25">
      <c r="AJ12579" s="287"/>
      <c r="AK12579" s="287"/>
    </row>
    <row r="12580" spans="36:37" ht="14.25">
      <c r="AJ12580" s="287"/>
      <c r="AK12580" s="287"/>
    </row>
    <row r="12581" spans="36:37" ht="14.25">
      <c r="AJ12581" s="287"/>
      <c r="AK12581" s="287"/>
    </row>
    <row r="12582" spans="36:37" ht="14.25">
      <c r="AJ12582" s="287"/>
      <c r="AK12582" s="287"/>
    </row>
    <row r="12583" spans="36:37" ht="14.25">
      <c r="AJ12583" s="287"/>
      <c r="AK12583" s="287"/>
    </row>
    <row r="12584" spans="36:37" ht="14.25">
      <c r="AJ12584" s="287"/>
      <c r="AK12584" s="287"/>
    </row>
    <row r="12585" spans="36:37" ht="14.25">
      <c r="AJ12585" s="287"/>
      <c r="AK12585" s="287"/>
    </row>
    <row r="12586" spans="36:37" ht="14.25">
      <c r="AJ12586" s="287"/>
      <c r="AK12586" s="287"/>
    </row>
    <row r="12587" spans="36:37" ht="14.25">
      <c r="AJ12587" s="287"/>
      <c r="AK12587" s="287"/>
    </row>
    <row r="12588" spans="36:37" ht="14.25">
      <c r="AJ12588" s="287"/>
      <c r="AK12588" s="287"/>
    </row>
    <row r="12589" spans="36:37" ht="14.25">
      <c r="AJ12589" s="287"/>
      <c r="AK12589" s="287"/>
    </row>
    <row r="12590" spans="36:37" ht="14.25">
      <c r="AJ12590" s="287"/>
      <c r="AK12590" s="287"/>
    </row>
    <row r="12591" spans="36:37" ht="14.25">
      <c r="AJ12591" s="287"/>
      <c r="AK12591" s="287"/>
    </row>
    <row r="12592" spans="36:37" ht="14.25">
      <c r="AJ12592" s="287"/>
      <c r="AK12592" s="287"/>
    </row>
    <row r="12593" spans="36:37" ht="14.25">
      <c r="AJ12593" s="287"/>
      <c r="AK12593" s="287"/>
    </row>
    <row r="12594" spans="36:37" ht="14.25">
      <c r="AJ12594" s="287"/>
      <c r="AK12594" s="287"/>
    </row>
    <row r="12595" spans="36:37" ht="14.25">
      <c r="AJ12595" s="287"/>
      <c r="AK12595" s="287"/>
    </row>
    <row r="12596" spans="36:37" ht="14.25">
      <c r="AJ12596" s="287"/>
      <c r="AK12596" s="287"/>
    </row>
    <row r="12597" spans="36:37" ht="14.25">
      <c r="AJ12597" s="287"/>
      <c r="AK12597" s="287"/>
    </row>
    <row r="12598" spans="36:37" ht="14.25">
      <c r="AJ12598" s="287"/>
      <c r="AK12598" s="287"/>
    </row>
    <row r="12599" spans="36:37" ht="14.25">
      <c r="AJ12599" s="287"/>
      <c r="AK12599" s="287"/>
    </row>
    <row r="12600" spans="36:37" ht="14.25">
      <c r="AJ12600" s="287"/>
      <c r="AK12600" s="287"/>
    </row>
    <row r="12601" spans="36:37" ht="14.25">
      <c r="AJ12601" s="287"/>
      <c r="AK12601" s="287"/>
    </row>
    <row r="12602" spans="36:37" ht="14.25">
      <c r="AJ12602" s="287"/>
      <c r="AK12602" s="287"/>
    </row>
    <row r="12603" spans="36:37" ht="14.25">
      <c r="AJ12603" s="287"/>
      <c r="AK12603" s="287"/>
    </row>
    <row r="12604" spans="36:37" ht="14.25">
      <c r="AJ12604" s="287"/>
      <c r="AK12604" s="287"/>
    </row>
    <row r="12605" spans="36:37" ht="14.25">
      <c r="AJ12605" s="287"/>
      <c r="AK12605" s="287"/>
    </row>
    <row r="12606" spans="36:37" ht="14.25">
      <c r="AJ12606" s="287"/>
      <c r="AK12606" s="287"/>
    </row>
    <row r="12607" spans="36:37" ht="14.25">
      <c r="AJ12607" s="287"/>
      <c r="AK12607" s="287"/>
    </row>
    <row r="12608" spans="36:37" ht="14.25">
      <c r="AJ12608" s="287"/>
      <c r="AK12608" s="287"/>
    </row>
    <row r="12609" spans="36:37" ht="14.25">
      <c r="AJ12609" s="287"/>
      <c r="AK12609" s="287"/>
    </row>
    <row r="12610" spans="36:37" ht="14.25">
      <c r="AJ12610" s="287"/>
      <c r="AK12610" s="287"/>
    </row>
    <row r="12611" spans="36:37" ht="14.25">
      <c r="AJ12611" s="287"/>
      <c r="AK12611" s="287"/>
    </row>
    <row r="12612" spans="36:37" ht="14.25">
      <c r="AJ12612" s="287"/>
      <c r="AK12612" s="287"/>
    </row>
    <row r="12613" spans="36:37" ht="14.25">
      <c r="AJ12613" s="287"/>
      <c r="AK12613" s="287"/>
    </row>
    <row r="12614" spans="36:37" ht="14.25">
      <c r="AJ12614" s="287"/>
      <c r="AK12614" s="287"/>
    </row>
    <row r="12615" spans="36:37" ht="14.25">
      <c r="AJ12615" s="287"/>
      <c r="AK12615" s="287"/>
    </row>
    <row r="12616" spans="36:37" ht="14.25">
      <c r="AJ12616" s="287"/>
      <c r="AK12616" s="287"/>
    </row>
    <row r="12617" spans="36:37" ht="14.25">
      <c r="AJ12617" s="287"/>
      <c r="AK12617" s="287"/>
    </row>
    <row r="12618" spans="36:37" ht="14.25">
      <c r="AJ12618" s="287"/>
      <c r="AK12618" s="287"/>
    </row>
    <row r="12619" spans="36:37" ht="14.25">
      <c r="AJ12619" s="287"/>
      <c r="AK12619" s="287"/>
    </row>
    <row r="12620" spans="36:37" ht="14.25">
      <c r="AJ12620" s="287"/>
      <c r="AK12620" s="287"/>
    </row>
    <row r="12621" spans="36:37" ht="14.25">
      <c r="AJ12621" s="287"/>
      <c r="AK12621" s="287"/>
    </row>
    <row r="12622" spans="36:37" ht="14.25">
      <c r="AJ12622" s="287"/>
      <c r="AK12622" s="287"/>
    </row>
    <row r="12623" spans="36:37" ht="14.25">
      <c r="AJ12623" s="287"/>
      <c r="AK12623" s="287"/>
    </row>
    <row r="12624" spans="36:37" ht="14.25">
      <c r="AJ12624" s="287"/>
      <c r="AK12624" s="287"/>
    </row>
    <row r="12625" spans="36:37" ht="14.25">
      <c r="AJ12625" s="287"/>
      <c r="AK12625" s="287"/>
    </row>
    <row r="12626" spans="36:37" ht="14.25">
      <c r="AJ12626" s="287"/>
      <c r="AK12626" s="287"/>
    </row>
    <row r="12627" spans="36:37" ht="14.25">
      <c r="AJ12627" s="287"/>
      <c r="AK12627" s="287"/>
    </row>
    <row r="12628" spans="36:37" ht="14.25">
      <c r="AJ12628" s="287"/>
      <c r="AK12628" s="287"/>
    </row>
    <row r="12629" spans="36:37" ht="14.25">
      <c r="AJ12629" s="287"/>
      <c r="AK12629" s="287"/>
    </row>
    <row r="12630" spans="36:37" ht="14.25">
      <c r="AJ12630" s="287"/>
      <c r="AK12630" s="287"/>
    </row>
    <row r="12631" spans="36:37" ht="14.25">
      <c r="AJ12631" s="287"/>
      <c r="AK12631" s="287"/>
    </row>
    <row r="12632" spans="36:37" ht="14.25">
      <c r="AJ12632" s="287"/>
      <c r="AK12632" s="287"/>
    </row>
    <row r="12633" spans="36:37" ht="14.25">
      <c r="AJ12633" s="287"/>
      <c r="AK12633" s="287"/>
    </row>
    <row r="12634" spans="36:37" ht="14.25">
      <c r="AJ12634" s="287"/>
      <c r="AK12634" s="287"/>
    </row>
    <row r="12635" spans="36:37" ht="14.25">
      <c r="AJ12635" s="287"/>
      <c r="AK12635" s="287"/>
    </row>
    <row r="12636" spans="36:37" ht="14.25">
      <c r="AJ12636" s="287"/>
      <c r="AK12636" s="287"/>
    </row>
    <row r="12637" spans="36:37" ht="14.25">
      <c r="AJ12637" s="287"/>
      <c r="AK12637" s="287"/>
    </row>
    <row r="12638" spans="36:37" ht="14.25">
      <c r="AJ12638" s="287"/>
      <c r="AK12638" s="287"/>
    </row>
    <row r="12639" spans="36:37" ht="14.25">
      <c r="AJ12639" s="287"/>
      <c r="AK12639" s="287"/>
    </row>
    <row r="12640" spans="36:37" ht="14.25">
      <c r="AJ12640" s="287"/>
      <c r="AK12640" s="287"/>
    </row>
    <row r="12641" spans="36:37" ht="14.25">
      <c r="AJ12641" s="287"/>
      <c r="AK12641" s="287"/>
    </row>
    <row r="12642" spans="36:37" ht="14.25">
      <c r="AJ12642" s="287"/>
      <c r="AK12642" s="287"/>
    </row>
    <row r="12643" spans="36:37" ht="14.25">
      <c r="AJ12643" s="287"/>
      <c r="AK12643" s="287"/>
    </row>
    <row r="12644" spans="36:37" ht="14.25">
      <c r="AJ12644" s="287"/>
      <c r="AK12644" s="287"/>
    </row>
    <row r="12645" spans="36:37" ht="14.25">
      <c r="AJ12645" s="287"/>
      <c r="AK12645" s="287"/>
    </row>
    <row r="12646" spans="36:37" ht="14.25">
      <c r="AJ12646" s="287"/>
      <c r="AK12646" s="287"/>
    </row>
    <row r="12647" spans="36:37" ht="14.25">
      <c r="AJ12647" s="287"/>
      <c r="AK12647" s="287"/>
    </row>
    <row r="12648" spans="36:37" ht="14.25">
      <c r="AJ12648" s="287"/>
      <c r="AK12648" s="287"/>
    </row>
    <row r="12649" spans="36:37" ht="14.25">
      <c r="AJ12649" s="287"/>
      <c r="AK12649" s="287"/>
    </row>
    <row r="12650" spans="36:37" ht="14.25">
      <c r="AJ12650" s="287"/>
      <c r="AK12650" s="287"/>
    </row>
    <row r="12651" spans="36:37" ht="14.25">
      <c r="AJ12651" s="287"/>
      <c r="AK12651" s="287"/>
    </row>
    <row r="12652" spans="36:37" ht="14.25">
      <c r="AJ12652" s="287"/>
      <c r="AK12652" s="287"/>
    </row>
    <row r="12653" spans="36:37" ht="14.25">
      <c r="AJ12653" s="287"/>
      <c r="AK12653" s="287"/>
    </row>
    <row r="12654" spans="36:37" ht="14.25">
      <c r="AJ12654" s="287"/>
      <c r="AK12654" s="287"/>
    </row>
    <row r="12655" spans="36:37" ht="14.25">
      <c r="AJ12655" s="287"/>
      <c r="AK12655" s="287"/>
    </row>
    <row r="12656" spans="36:37" ht="14.25">
      <c r="AJ12656" s="287"/>
      <c r="AK12656" s="287"/>
    </row>
    <row r="12657" spans="36:37" ht="14.25">
      <c r="AJ12657" s="287"/>
      <c r="AK12657" s="287"/>
    </row>
    <row r="12658" spans="36:37" ht="14.25">
      <c r="AJ12658" s="287"/>
      <c r="AK12658" s="287"/>
    </row>
    <row r="12659" spans="36:37" ht="14.25">
      <c r="AJ12659" s="287"/>
      <c r="AK12659" s="287"/>
    </row>
    <row r="12660" spans="36:37" ht="14.25">
      <c r="AJ12660" s="287"/>
      <c r="AK12660" s="287"/>
    </row>
    <row r="12661" spans="36:37" ht="14.25">
      <c r="AJ12661" s="287"/>
      <c r="AK12661" s="287"/>
    </row>
    <row r="12662" spans="36:37" ht="14.25">
      <c r="AJ12662" s="287"/>
      <c r="AK12662" s="287"/>
    </row>
    <row r="12663" spans="36:37" ht="14.25">
      <c r="AJ12663" s="287"/>
      <c r="AK12663" s="287"/>
    </row>
    <row r="12664" spans="36:37" ht="14.25">
      <c r="AJ12664" s="287"/>
      <c r="AK12664" s="287"/>
    </row>
    <row r="12665" spans="36:37" ht="14.25">
      <c r="AJ12665" s="287"/>
      <c r="AK12665" s="287"/>
    </row>
    <row r="12666" spans="36:37" ht="14.25">
      <c r="AJ12666" s="287"/>
      <c r="AK12666" s="287"/>
    </row>
    <row r="12667" spans="36:37" ht="14.25">
      <c r="AJ12667" s="287"/>
      <c r="AK12667" s="287"/>
    </row>
    <row r="12668" spans="36:37" ht="14.25">
      <c r="AJ12668" s="287"/>
      <c r="AK12668" s="287"/>
    </row>
    <row r="12669" spans="36:37" ht="14.25">
      <c r="AJ12669" s="287"/>
      <c r="AK12669" s="287"/>
    </row>
    <row r="12670" spans="36:37" ht="14.25">
      <c r="AJ12670" s="287"/>
      <c r="AK12670" s="287"/>
    </row>
    <row r="12671" spans="36:37" ht="14.25">
      <c r="AJ12671" s="287"/>
      <c r="AK12671" s="287"/>
    </row>
    <row r="12672" spans="36:37" ht="14.25">
      <c r="AJ12672" s="287"/>
      <c r="AK12672" s="287"/>
    </row>
    <row r="12673" spans="36:37" ht="14.25">
      <c r="AJ12673" s="287"/>
      <c r="AK12673" s="287"/>
    </row>
    <row r="12674" spans="36:37" ht="14.25">
      <c r="AJ12674" s="287"/>
      <c r="AK12674" s="287"/>
    </row>
    <row r="12675" spans="36:37" ht="14.25">
      <c r="AJ12675" s="287"/>
      <c r="AK12675" s="287"/>
    </row>
    <row r="12676" spans="36:37" ht="14.25">
      <c r="AJ12676" s="287"/>
      <c r="AK12676" s="287"/>
    </row>
    <row r="12677" spans="36:37" ht="14.25">
      <c r="AJ12677" s="287"/>
      <c r="AK12677" s="287"/>
    </row>
    <row r="12678" spans="36:37" ht="14.25">
      <c r="AJ12678" s="287"/>
      <c r="AK12678" s="287"/>
    </row>
    <row r="12679" spans="36:37" ht="14.25">
      <c r="AJ12679" s="287"/>
      <c r="AK12679" s="287"/>
    </row>
    <row r="12680" spans="36:37" ht="14.25">
      <c r="AJ12680" s="287"/>
      <c r="AK12680" s="287"/>
    </row>
    <row r="12681" spans="36:37" ht="14.25">
      <c r="AJ12681" s="287"/>
      <c r="AK12681" s="287"/>
    </row>
    <row r="12682" spans="36:37" ht="14.25">
      <c r="AJ12682" s="287"/>
      <c r="AK12682" s="287"/>
    </row>
    <row r="12683" spans="36:37" ht="14.25">
      <c r="AJ12683" s="287"/>
      <c r="AK12683" s="287"/>
    </row>
    <row r="12684" spans="36:37" ht="14.25">
      <c r="AJ12684" s="287"/>
      <c r="AK12684" s="287"/>
    </row>
    <row r="12685" spans="36:37" ht="14.25">
      <c r="AJ12685" s="287"/>
      <c r="AK12685" s="287"/>
    </row>
    <row r="12686" spans="36:37" ht="14.25">
      <c r="AJ12686" s="287"/>
      <c r="AK12686" s="287"/>
    </row>
    <row r="12687" spans="36:37" ht="14.25">
      <c r="AJ12687" s="287"/>
      <c r="AK12687" s="287"/>
    </row>
    <row r="12688" spans="36:37" ht="14.25">
      <c r="AJ12688" s="287"/>
      <c r="AK12688" s="287"/>
    </row>
    <row r="12689" spans="36:37" ht="14.25">
      <c r="AJ12689" s="287"/>
      <c r="AK12689" s="287"/>
    </row>
    <row r="12690" spans="36:37" ht="14.25">
      <c r="AJ12690" s="287"/>
      <c r="AK12690" s="287"/>
    </row>
    <row r="12691" spans="36:37" ht="14.25">
      <c r="AJ12691" s="287"/>
      <c r="AK12691" s="287"/>
    </row>
    <row r="12692" spans="36:37" ht="14.25">
      <c r="AJ12692" s="287"/>
      <c r="AK12692" s="287"/>
    </row>
    <row r="12693" spans="36:37" ht="14.25">
      <c r="AJ12693" s="287"/>
      <c r="AK12693" s="287"/>
    </row>
    <row r="12694" spans="36:37" ht="14.25">
      <c r="AJ12694" s="287"/>
      <c r="AK12694" s="287"/>
    </row>
    <row r="12695" spans="36:37" ht="14.25">
      <c r="AJ12695" s="287"/>
      <c r="AK12695" s="287"/>
    </row>
    <row r="12696" spans="36:37" ht="14.25">
      <c r="AJ12696" s="287"/>
      <c r="AK12696" s="287"/>
    </row>
    <row r="12697" spans="36:37" ht="14.25">
      <c r="AJ12697" s="287"/>
      <c r="AK12697" s="287"/>
    </row>
    <row r="12698" spans="36:37" ht="14.25">
      <c r="AJ12698" s="287"/>
      <c r="AK12698" s="287"/>
    </row>
    <row r="12699" spans="36:37" ht="14.25">
      <c r="AJ12699" s="287"/>
      <c r="AK12699" s="287"/>
    </row>
    <row r="12700" spans="36:37" ht="14.25">
      <c r="AJ12700" s="287"/>
      <c r="AK12700" s="287"/>
    </row>
    <row r="12701" spans="36:37" ht="14.25">
      <c r="AJ12701" s="287"/>
      <c r="AK12701" s="287"/>
    </row>
    <row r="12702" spans="36:37" ht="14.25">
      <c r="AJ12702" s="287"/>
      <c r="AK12702" s="287"/>
    </row>
    <row r="12703" spans="36:37" ht="14.25">
      <c r="AJ12703" s="287"/>
      <c r="AK12703" s="287"/>
    </row>
    <row r="12704" spans="36:37" ht="14.25">
      <c r="AJ12704" s="287"/>
      <c r="AK12704" s="287"/>
    </row>
    <row r="12705" spans="36:37" ht="14.25">
      <c r="AJ12705" s="287"/>
      <c r="AK12705" s="287"/>
    </row>
    <row r="12706" spans="36:37" ht="14.25">
      <c r="AJ12706" s="287"/>
      <c r="AK12706" s="287"/>
    </row>
    <row r="12707" spans="36:37" ht="14.25">
      <c r="AJ12707" s="287"/>
      <c r="AK12707" s="287"/>
    </row>
    <row r="12708" spans="36:37" ht="14.25">
      <c r="AJ12708" s="287"/>
      <c r="AK12708" s="287"/>
    </row>
    <row r="12709" spans="36:37" ht="14.25">
      <c r="AJ12709" s="287"/>
      <c r="AK12709" s="287"/>
    </row>
    <row r="12710" spans="36:37" ht="14.25">
      <c r="AJ12710" s="287"/>
      <c r="AK12710" s="287"/>
    </row>
    <row r="12711" spans="36:37" ht="14.25">
      <c r="AJ12711" s="287"/>
      <c r="AK12711" s="287"/>
    </row>
    <row r="12712" spans="36:37" ht="14.25">
      <c r="AJ12712" s="287"/>
      <c r="AK12712" s="287"/>
    </row>
    <row r="12713" spans="36:37" ht="14.25">
      <c r="AJ12713" s="287"/>
      <c r="AK12713" s="287"/>
    </row>
    <row r="12714" spans="36:37" ht="14.25">
      <c r="AJ12714" s="287"/>
      <c r="AK12714" s="287"/>
    </row>
    <row r="12715" spans="36:37" ht="14.25">
      <c r="AJ12715" s="287"/>
      <c r="AK12715" s="287"/>
    </row>
    <row r="12716" spans="36:37" ht="14.25">
      <c r="AJ12716" s="287"/>
      <c r="AK12716" s="287"/>
    </row>
    <row r="12717" spans="36:37" ht="14.25">
      <c r="AJ12717" s="287"/>
      <c r="AK12717" s="287"/>
    </row>
    <row r="12718" spans="36:37" ht="14.25">
      <c r="AJ12718" s="287"/>
      <c r="AK12718" s="287"/>
    </row>
    <row r="12719" spans="36:37" ht="14.25">
      <c r="AJ12719" s="287"/>
      <c r="AK12719" s="287"/>
    </row>
    <row r="12720" spans="36:37" ht="14.25">
      <c r="AJ12720" s="287"/>
      <c r="AK12720" s="287"/>
    </row>
    <row r="12721" spans="36:37" ht="14.25">
      <c r="AJ12721" s="287"/>
      <c r="AK12721" s="287"/>
    </row>
    <row r="12722" spans="36:37" ht="14.25">
      <c r="AJ12722" s="287"/>
      <c r="AK12722" s="287"/>
    </row>
    <row r="12723" spans="36:37" ht="14.25">
      <c r="AJ12723" s="287"/>
      <c r="AK12723" s="287"/>
    </row>
    <row r="12724" spans="36:37" ht="14.25">
      <c r="AJ12724" s="287"/>
      <c r="AK12724" s="287"/>
    </row>
    <row r="12725" spans="36:37" ht="14.25">
      <c r="AJ12725" s="287"/>
      <c r="AK12725" s="287"/>
    </row>
    <row r="12726" spans="36:37" ht="14.25">
      <c r="AJ12726" s="287"/>
      <c r="AK12726" s="287"/>
    </row>
    <row r="12727" spans="36:37" ht="14.25">
      <c r="AJ12727" s="287"/>
      <c r="AK12727" s="287"/>
    </row>
    <row r="12728" spans="36:37" ht="14.25">
      <c r="AJ12728" s="287"/>
      <c r="AK12728" s="287"/>
    </row>
    <row r="12729" spans="36:37" ht="14.25">
      <c r="AJ12729" s="287"/>
      <c r="AK12729" s="287"/>
    </row>
    <row r="12730" spans="36:37" ht="14.25">
      <c r="AJ12730" s="287"/>
      <c r="AK12730" s="287"/>
    </row>
    <row r="12731" spans="36:37" ht="14.25">
      <c r="AJ12731" s="287"/>
      <c r="AK12731" s="287"/>
    </row>
    <row r="12732" spans="36:37" ht="14.25">
      <c r="AJ12732" s="287"/>
      <c r="AK12732" s="287"/>
    </row>
    <row r="12733" spans="36:37" ht="14.25">
      <c r="AJ12733" s="287"/>
      <c r="AK12733" s="287"/>
    </row>
    <row r="12734" spans="36:37" ht="14.25">
      <c r="AJ12734" s="287"/>
      <c r="AK12734" s="287"/>
    </row>
    <row r="12735" spans="36:37" ht="14.25">
      <c r="AJ12735" s="287"/>
      <c r="AK12735" s="287"/>
    </row>
    <row r="12736" spans="36:37" ht="14.25">
      <c r="AJ12736" s="287"/>
      <c r="AK12736" s="287"/>
    </row>
    <row r="12737" spans="36:37" ht="14.25">
      <c r="AJ12737" s="287"/>
      <c r="AK12737" s="287"/>
    </row>
    <row r="12738" spans="36:37" ht="14.25">
      <c r="AJ12738" s="287"/>
      <c r="AK12738" s="287"/>
    </row>
    <row r="12739" spans="36:37" ht="14.25">
      <c r="AJ12739" s="287"/>
      <c r="AK12739" s="287"/>
    </row>
    <row r="12740" spans="36:37" ht="14.25">
      <c r="AJ12740" s="287"/>
      <c r="AK12740" s="287"/>
    </row>
    <row r="12741" spans="36:37" ht="14.25">
      <c r="AJ12741" s="287"/>
      <c r="AK12741" s="287"/>
    </row>
    <row r="12742" spans="36:37" ht="14.25">
      <c r="AJ12742" s="287"/>
      <c r="AK12742" s="287"/>
    </row>
    <row r="12743" spans="36:37" ht="14.25">
      <c r="AJ12743" s="287"/>
      <c r="AK12743" s="287"/>
    </row>
    <row r="12744" spans="36:37" ht="14.25">
      <c r="AJ12744" s="287"/>
      <c r="AK12744" s="287"/>
    </row>
    <row r="12745" spans="36:37" ht="14.25">
      <c r="AJ12745" s="287"/>
      <c r="AK12745" s="287"/>
    </row>
    <row r="12746" spans="36:37" ht="14.25">
      <c r="AJ12746" s="287"/>
      <c r="AK12746" s="287"/>
    </row>
    <row r="12747" spans="36:37" ht="14.25">
      <c r="AJ12747" s="287"/>
      <c r="AK12747" s="287"/>
    </row>
    <row r="12748" spans="36:37" ht="14.25">
      <c r="AJ12748" s="287"/>
      <c r="AK12748" s="287"/>
    </row>
    <row r="12749" spans="36:37" ht="14.25">
      <c r="AJ12749" s="287"/>
      <c r="AK12749" s="287"/>
    </row>
    <row r="12750" spans="36:37" ht="14.25">
      <c r="AJ12750" s="287"/>
      <c r="AK12750" s="287"/>
    </row>
    <row r="12751" spans="36:37" ht="14.25">
      <c r="AJ12751" s="287"/>
      <c r="AK12751" s="287"/>
    </row>
    <row r="12752" spans="36:37" ht="14.25">
      <c r="AJ12752" s="287"/>
      <c r="AK12752" s="287"/>
    </row>
    <row r="12753" spans="36:37" ht="14.25">
      <c r="AJ12753" s="287"/>
      <c r="AK12753" s="287"/>
    </row>
    <row r="12754" spans="36:37" ht="14.25">
      <c r="AJ12754" s="287"/>
      <c r="AK12754" s="287"/>
    </row>
    <row r="12755" spans="36:37" ht="14.25">
      <c r="AJ12755" s="287"/>
      <c r="AK12755" s="287"/>
    </row>
    <row r="12756" spans="36:37" ht="14.25">
      <c r="AJ12756" s="287"/>
      <c r="AK12756" s="287"/>
    </row>
    <row r="12757" spans="36:37" ht="14.25">
      <c r="AJ12757" s="287"/>
      <c r="AK12757" s="287"/>
    </row>
    <row r="12758" spans="36:37" ht="14.25">
      <c r="AJ12758" s="287"/>
      <c r="AK12758" s="287"/>
    </row>
    <row r="12759" spans="36:37" ht="14.25">
      <c r="AJ12759" s="287"/>
      <c r="AK12759" s="287"/>
    </row>
    <row r="12760" spans="36:37" ht="14.25">
      <c r="AJ12760" s="287"/>
      <c r="AK12760" s="287"/>
    </row>
    <row r="12761" spans="36:37" ht="14.25">
      <c r="AJ12761" s="287"/>
      <c r="AK12761" s="287"/>
    </row>
    <row r="12762" spans="36:37" ht="14.25">
      <c r="AJ12762" s="287"/>
      <c r="AK12762" s="287"/>
    </row>
    <row r="12763" spans="36:37" ht="14.25">
      <c r="AJ12763" s="287"/>
      <c r="AK12763" s="287"/>
    </row>
    <row r="12764" spans="36:37" ht="14.25">
      <c r="AJ12764" s="287"/>
      <c r="AK12764" s="287"/>
    </row>
    <row r="12765" spans="36:37" ht="14.25">
      <c r="AJ12765" s="287"/>
      <c r="AK12765" s="287"/>
    </row>
    <row r="12766" spans="36:37" ht="14.25">
      <c r="AJ12766" s="287"/>
      <c r="AK12766" s="287"/>
    </row>
    <row r="12767" spans="36:37" ht="14.25">
      <c r="AJ12767" s="287"/>
      <c r="AK12767" s="287"/>
    </row>
    <row r="12768" spans="36:37" ht="14.25">
      <c r="AJ12768" s="287"/>
      <c r="AK12768" s="287"/>
    </row>
    <row r="12769" spans="36:37" ht="14.25">
      <c r="AJ12769" s="287"/>
      <c r="AK12769" s="287"/>
    </row>
    <row r="12770" spans="36:37" ht="14.25">
      <c r="AJ12770" s="287"/>
      <c r="AK12770" s="287"/>
    </row>
    <row r="12771" spans="36:37" ht="14.25">
      <c r="AJ12771" s="287"/>
      <c r="AK12771" s="287"/>
    </row>
    <row r="12772" spans="36:37" ht="14.25">
      <c r="AJ12772" s="287"/>
      <c r="AK12772" s="287"/>
    </row>
    <row r="12773" spans="36:37" ht="14.25">
      <c r="AJ12773" s="287"/>
      <c r="AK12773" s="287"/>
    </row>
    <row r="12774" spans="36:37" ht="14.25">
      <c r="AJ12774" s="287"/>
      <c r="AK12774" s="287"/>
    </row>
    <row r="12775" spans="36:37" ht="14.25">
      <c r="AJ12775" s="287"/>
      <c r="AK12775" s="287"/>
    </row>
    <row r="12776" spans="36:37" ht="14.25">
      <c r="AJ12776" s="287"/>
      <c r="AK12776" s="287"/>
    </row>
    <row r="12777" spans="36:37" ht="14.25">
      <c r="AJ12777" s="287"/>
      <c r="AK12777" s="287"/>
    </row>
    <row r="12778" spans="36:37" ht="14.25">
      <c r="AJ12778" s="287"/>
      <c r="AK12778" s="287"/>
    </row>
    <row r="12779" spans="36:37" ht="14.25">
      <c r="AJ12779" s="287"/>
      <c r="AK12779" s="287"/>
    </row>
    <row r="12780" spans="36:37" ht="14.25">
      <c r="AJ12780" s="287"/>
      <c r="AK12780" s="287"/>
    </row>
    <row r="12781" spans="36:37" ht="14.25">
      <c r="AJ12781" s="287"/>
      <c r="AK12781" s="287"/>
    </row>
    <row r="12782" spans="36:37" ht="14.25">
      <c r="AJ12782" s="287"/>
      <c r="AK12782" s="287"/>
    </row>
    <row r="12783" spans="36:37" ht="14.25">
      <c r="AJ12783" s="287"/>
      <c r="AK12783" s="287"/>
    </row>
    <row r="12784" spans="36:37" ht="14.25">
      <c r="AJ12784" s="287"/>
      <c r="AK12784" s="287"/>
    </row>
    <row r="12785" spans="36:37" ht="14.25">
      <c r="AJ12785" s="287"/>
      <c r="AK12785" s="287"/>
    </row>
    <row r="12786" spans="36:37" ht="14.25">
      <c r="AJ12786" s="287"/>
      <c r="AK12786" s="287"/>
    </row>
    <row r="12787" spans="36:37" ht="14.25">
      <c r="AJ12787" s="287"/>
      <c r="AK12787" s="287"/>
    </row>
    <row r="12788" spans="36:37" ht="14.25">
      <c r="AJ12788" s="287"/>
      <c r="AK12788" s="287"/>
    </row>
    <row r="12789" spans="36:37" ht="14.25">
      <c r="AJ12789" s="287"/>
      <c r="AK12789" s="287"/>
    </row>
    <row r="12790" spans="36:37" ht="14.25">
      <c r="AJ12790" s="287"/>
      <c r="AK12790" s="287"/>
    </row>
    <row r="12791" spans="36:37" ht="14.25">
      <c r="AJ12791" s="287"/>
      <c r="AK12791" s="287"/>
    </row>
    <row r="12792" spans="36:37" ht="14.25">
      <c r="AJ12792" s="287"/>
      <c r="AK12792" s="287"/>
    </row>
    <row r="12793" spans="36:37" ht="14.25">
      <c r="AJ12793" s="287"/>
      <c r="AK12793" s="287"/>
    </row>
    <row r="12794" spans="36:37" ht="14.25">
      <c r="AJ12794" s="287"/>
      <c r="AK12794" s="287"/>
    </row>
    <row r="12795" spans="36:37" ht="14.25">
      <c r="AJ12795" s="287"/>
      <c r="AK12795" s="287"/>
    </row>
    <row r="12796" spans="36:37" ht="14.25">
      <c r="AJ12796" s="287"/>
      <c r="AK12796" s="287"/>
    </row>
    <row r="12797" spans="36:37" ht="14.25">
      <c r="AJ12797" s="287"/>
      <c r="AK12797" s="287"/>
    </row>
    <row r="12798" spans="36:37" ht="14.25">
      <c r="AJ12798" s="287"/>
      <c r="AK12798" s="287"/>
    </row>
    <row r="12799" spans="36:37" ht="14.25">
      <c r="AJ12799" s="287"/>
      <c r="AK12799" s="287"/>
    </row>
    <row r="12800" spans="36:37" ht="14.25">
      <c r="AJ12800" s="287"/>
      <c r="AK12800" s="287"/>
    </row>
    <row r="12801" spans="36:37" ht="14.25">
      <c r="AJ12801" s="287"/>
      <c r="AK12801" s="287"/>
    </row>
    <row r="12802" spans="36:37" ht="14.25">
      <c r="AJ12802" s="287"/>
      <c r="AK12802" s="287"/>
    </row>
    <row r="12803" spans="36:37" ht="14.25">
      <c r="AJ12803" s="287"/>
      <c r="AK12803" s="287"/>
    </row>
    <row r="12804" spans="36:37" ht="14.25">
      <c r="AJ12804" s="287"/>
      <c r="AK12804" s="287"/>
    </row>
    <row r="12805" spans="36:37" ht="14.25">
      <c r="AJ12805" s="287"/>
      <c r="AK12805" s="287"/>
    </row>
    <row r="12806" spans="36:37" ht="14.25">
      <c r="AJ12806" s="287"/>
      <c r="AK12806" s="287"/>
    </row>
    <row r="12807" spans="36:37" ht="14.25">
      <c r="AJ12807" s="287"/>
      <c r="AK12807" s="287"/>
    </row>
    <row r="12808" spans="36:37" ht="14.25">
      <c r="AJ12808" s="287"/>
      <c r="AK12808" s="287"/>
    </row>
    <row r="12809" spans="36:37" ht="14.25">
      <c r="AJ12809" s="287"/>
      <c r="AK12809" s="287"/>
    </row>
    <row r="12810" spans="36:37" ht="14.25">
      <c r="AJ12810" s="287"/>
      <c r="AK12810" s="287"/>
    </row>
    <row r="12811" spans="36:37" ht="14.25">
      <c r="AJ12811" s="287"/>
      <c r="AK12811" s="287"/>
    </row>
    <row r="12812" spans="36:37" ht="14.25">
      <c r="AJ12812" s="287"/>
      <c r="AK12812" s="287"/>
    </row>
    <row r="12813" spans="36:37" ht="14.25">
      <c r="AJ12813" s="287"/>
      <c r="AK12813" s="287"/>
    </row>
    <row r="12814" spans="36:37" ht="14.25">
      <c r="AJ12814" s="287"/>
      <c r="AK12814" s="287"/>
    </row>
    <row r="12815" spans="36:37" ht="14.25">
      <c r="AJ12815" s="287"/>
      <c r="AK12815" s="287"/>
    </row>
    <row r="12816" spans="36:37" ht="14.25">
      <c r="AJ12816" s="287"/>
      <c r="AK12816" s="287"/>
    </row>
    <row r="12817" spans="36:37" ht="14.25">
      <c r="AJ12817" s="287"/>
      <c r="AK12817" s="287"/>
    </row>
    <row r="12818" spans="36:37" ht="14.25">
      <c r="AJ12818" s="287"/>
      <c r="AK12818" s="287"/>
    </row>
    <row r="12819" spans="36:37" ht="14.25">
      <c r="AJ12819" s="287"/>
      <c r="AK12819" s="287"/>
    </row>
    <row r="12820" spans="36:37" ht="14.25">
      <c r="AJ12820" s="287"/>
      <c r="AK12820" s="287"/>
    </row>
    <row r="12821" spans="36:37" ht="14.25">
      <c r="AJ12821" s="287"/>
      <c r="AK12821" s="287"/>
    </row>
    <row r="12822" spans="36:37" ht="14.25">
      <c r="AJ12822" s="287"/>
      <c r="AK12822" s="287"/>
    </row>
    <row r="12823" spans="36:37" ht="14.25">
      <c r="AJ12823" s="287"/>
      <c r="AK12823" s="287"/>
    </row>
    <row r="12824" spans="36:37" ht="14.25">
      <c r="AJ12824" s="287"/>
      <c r="AK12824" s="287"/>
    </row>
    <row r="12825" spans="36:37" ht="14.25">
      <c r="AJ12825" s="287"/>
      <c r="AK12825" s="287"/>
    </row>
    <row r="12826" spans="36:37" ht="14.25">
      <c r="AJ12826" s="287"/>
      <c r="AK12826" s="287"/>
    </row>
    <row r="12827" spans="36:37" ht="14.25">
      <c r="AJ12827" s="287"/>
      <c r="AK12827" s="287"/>
    </row>
    <row r="12828" spans="36:37" ht="14.25">
      <c r="AJ12828" s="287"/>
      <c r="AK12828" s="287"/>
    </row>
    <row r="12829" spans="36:37" ht="14.25">
      <c r="AJ12829" s="287"/>
      <c r="AK12829" s="287"/>
    </row>
    <row r="12830" spans="36:37" ht="14.25">
      <c r="AJ12830" s="287"/>
      <c r="AK12830" s="287"/>
    </row>
    <row r="12831" spans="36:37" ht="14.25">
      <c r="AJ12831" s="287"/>
      <c r="AK12831" s="287"/>
    </row>
    <row r="12832" spans="36:37" ht="14.25">
      <c r="AJ12832" s="287"/>
      <c r="AK12832" s="287"/>
    </row>
    <row r="12833" spans="36:37" ht="14.25">
      <c r="AJ12833" s="287"/>
      <c r="AK12833" s="287"/>
    </row>
    <row r="12834" spans="36:37" ht="14.25">
      <c r="AJ12834" s="287"/>
      <c r="AK12834" s="287"/>
    </row>
    <row r="12835" spans="36:37" ht="14.25">
      <c r="AJ12835" s="287"/>
      <c r="AK12835" s="287"/>
    </row>
    <row r="12836" spans="36:37" ht="14.25">
      <c r="AJ12836" s="287"/>
      <c r="AK12836" s="287"/>
    </row>
    <row r="12837" spans="36:37" ht="14.25">
      <c r="AJ12837" s="287"/>
      <c r="AK12837" s="287"/>
    </row>
    <row r="12838" spans="36:37" ht="14.25">
      <c r="AJ12838" s="287"/>
      <c r="AK12838" s="287"/>
    </row>
    <row r="12839" spans="36:37" ht="14.25">
      <c r="AJ12839" s="287"/>
      <c r="AK12839" s="287"/>
    </row>
    <row r="12840" spans="36:37" ht="14.25">
      <c r="AJ12840" s="287"/>
      <c r="AK12840" s="287"/>
    </row>
    <row r="12841" spans="36:37" ht="14.25">
      <c r="AJ12841" s="287"/>
      <c r="AK12841" s="287"/>
    </row>
    <row r="12842" spans="36:37" ht="14.25">
      <c r="AJ12842" s="287"/>
      <c r="AK12842" s="287"/>
    </row>
    <row r="12843" spans="36:37" ht="14.25">
      <c r="AJ12843" s="287"/>
      <c r="AK12843" s="287"/>
    </row>
    <row r="12844" spans="36:37" ht="14.25">
      <c r="AJ12844" s="287"/>
      <c r="AK12844" s="287"/>
    </row>
    <row r="12845" spans="36:37" ht="14.25">
      <c r="AJ12845" s="287"/>
      <c r="AK12845" s="287"/>
    </row>
    <row r="12846" spans="36:37" ht="14.25">
      <c r="AJ12846" s="287"/>
      <c r="AK12846" s="287"/>
    </row>
    <row r="12847" spans="36:37" ht="14.25">
      <c r="AJ12847" s="287"/>
      <c r="AK12847" s="287"/>
    </row>
    <row r="12848" spans="36:37" ht="14.25">
      <c r="AJ12848" s="287"/>
      <c r="AK12848" s="287"/>
    </row>
    <row r="12849" spans="36:37" ht="14.25">
      <c r="AJ12849" s="287"/>
      <c r="AK12849" s="287"/>
    </row>
    <row r="12850" spans="36:37" ht="14.25">
      <c r="AJ12850" s="287"/>
      <c r="AK12850" s="287"/>
    </row>
    <row r="12851" spans="36:37" ht="14.25">
      <c r="AJ12851" s="287"/>
      <c r="AK12851" s="287"/>
    </row>
    <row r="12852" spans="36:37" ht="14.25">
      <c r="AJ12852" s="287"/>
      <c r="AK12852" s="287"/>
    </row>
    <row r="12853" spans="36:37" ht="14.25">
      <c r="AJ12853" s="287"/>
      <c r="AK12853" s="287"/>
    </row>
    <row r="12854" spans="36:37" ht="14.25">
      <c r="AJ12854" s="287"/>
      <c r="AK12854" s="287"/>
    </row>
    <row r="12855" spans="36:37" ht="14.25">
      <c r="AJ12855" s="287"/>
      <c r="AK12855" s="287"/>
    </row>
    <row r="12856" spans="36:37" ht="14.25">
      <c r="AJ12856" s="287"/>
      <c r="AK12856" s="287"/>
    </row>
    <row r="12857" spans="36:37" ht="14.25">
      <c r="AJ12857" s="287"/>
      <c r="AK12857" s="287"/>
    </row>
    <row r="12858" spans="36:37" ht="14.25">
      <c r="AJ12858" s="287"/>
      <c r="AK12858" s="287"/>
    </row>
    <row r="12859" spans="36:37" ht="14.25">
      <c r="AJ12859" s="287"/>
      <c r="AK12859" s="287"/>
    </row>
    <row r="12860" spans="36:37" ht="14.25">
      <c r="AJ12860" s="287"/>
      <c r="AK12860" s="287"/>
    </row>
    <row r="12861" spans="36:37" ht="14.25">
      <c r="AJ12861" s="287"/>
      <c r="AK12861" s="287"/>
    </row>
    <row r="12862" spans="36:37" ht="14.25">
      <c r="AJ12862" s="287"/>
      <c r="AK12862" s="287"/>
    </row>
    <row r="12863" spans="36:37" ht="14.25">
      <c r="AJ12863" s="287"/>
      <c r="AK12863" s="287"/>
    </row>
    <row r="12864" spans="36:37" ht="14.25">
      <c r="AJ12864" s="287"/>
      <c r="AK12864" s="287"/>
    </row>
    <row r="12865" spans="36:37" ht="14.25">
      <c r="AJ12865" s="287"/>
      <c r="AK12865" s="287"/>
    </row>
    <row r="12866" spans="36:37" ht="14.25">
      <c r="AJ12866" s="287"/>
      <c r="AK12866" s="287"/>
    </row>
    <row r="12867" spans="36:37" ht="14.25">
      <c r="AJ12867" s="287"/>
      <c r="AK12867" s="287"/>
    </row>
    <row r="12868" spans="36:37" ht="14.25">
      <c r="AJ12868" s="287"/>
      <c r="AK12868" s="287"/>
    </row>
    <row r="12869" spans="36:37" ht="14.25">
      <c r="AJ12869" s="287"/>
      <c r="AK12869" s="287"/>
    </row>
    <row r="12870" spans="36:37" ht="14.25">
      <c r="AJ12870" s="287"/>
      <c r="AK12870" s="287"/>
    </row>
    <row r="12871" spans="36:37" ht="14.25">
      <c r="AJ12871" s="287"/>
      <c r="AK12871" s="287"/>
    </row>
    <row r="12872" spans="36:37" ht="14.25">
      <c r="AJ12872" s="287"/>
      <c r="AK12872" s="287"/>
    </row>
    <row r="12873" spans="36:37" ht="14.25">
      <c r="AJ12873" s="287"/>
      <c r="AK12873" s="287"/>
    </row>
    <row r="12874" spans="36:37" ht="14.25">
      <c r="AJ12874" s="287"/>
      <c r="AK12874" s="287"/>
    </row>
    <row r="12875" spans="36:37" ht="14.25">
      <c r="AJ12875" s="287"/>
      <c r="AK12875" s="287"/>
    </row>
    <row r="12876" spans="36:37" ht="14.25">
      <c r="AJ12876" s="287"/>
      <c r="AK12876" s="287"/>
    </row>
    <row r="12877" spans="36:37" ht="14.25">
      <c r="AJ12877" s="287"/>
      <c r="AK12877" s="287"/>
    </row>
    <row r="12878" spans="36:37" ht="14.25">
      <c r="AJ12878" s="287"/>
      <c r="AK12878" s="287"/>
    </row>
    <row r="12879" spans="36:37" ht="14.25">
      <c r="AJ12879" s="287"/>
      <c r="AK12879" s="287"/>
    </row>
    <row r="12880" spans="36:37" ht="14.25">
      <c r="AJ12880" s="287"/>
      <c r="AK12880" s="287"/>
    </row>
    <row r="12881" spans="36:37" ht="14.25">
      <c r="AJ12881" s="287"/>
      <c r="AK12881" s="287"/>
    </row>
    <row r="12882" spans="36:37" ht="14.25">
      <c r="AJ12882" s="287"/>
      <c r="AK12882" s="287"/>
    </row>
    <row r="12883" spans="36:37" ht="14.25">
      <c r="AJ12883" s="287"/>
      <c r="AK12883" s="287"/>
    </row>
    <row r="12884" spans="36:37" ht="14.25">
      <c r="AJ12884" s="287"/>
      <c r="AK12884" s="287"/>
    </row>
    <row r="12885" spans="36:37" ht="14.25">
      <c r="AJ12885" s="287"/>
      <c r="AK12885" s="287"/>
    </row>
    <row r="12886" spans="36:37" ht="14.25">
      <c r="AJ12886" s="287"/>
      <c r="AK12886" s="287"/>
    </row>
    <row r="12887" spans="36:37" ht="14.25">
      <c r="AJ12887" s="287"/>
      <c r="AK12887" s="287"/>
    </row>
    <row r="12888" spans="36:37" ht="14.25">
      <c r="AJ12888" s="287"/>
      <c r="AK12888" s="287"/>
    </row>
    <row r="12889" spans="36:37" ht="14.25">
      <c r="AJ12889" s="287"/>
      <c r="AK12889" s="287"/>
    </row>
    <row r="12890" spans="36:37" ht="14.25">
      <c r="AJ12890" s="287"/>
      <c r="AK12890" s="287"/>
    </row>
    <row r="12891" spans="36:37" ht="14.25">
      <c r="AJ12891" s="287"/>
      <c r="AK12891" s="287"/>
    </row>
    <row r="12892" spans="36:37" ht="14.25">
      <c r="AJ12892" s="287"/>
      <c r="AK12892" s="287"/>
    </row>
    <row r="12893" spans="36:37" ht="14.25">
      <c r="AJ12893" s="287"/>
      <c r="AK12893" s="287"/>
    </row>
    <row r="12894" spans="36:37" ht="14.25">
      <c r="AJ12894" s="287"/>
      <c r="AK12894" s="287"/>
    </row>
    <row r="12895" spans="36:37" ht="14.25">
      <c r="AJ12895" s="287"/>
      <c r="AK12895" s="287"/>
    </row>
    <row r="12896" spans="36:37" ht="14.25">
      <c r="AJ12896" s="287"/>
      <c r="AK12896" s="287"/>
    </row>
    <row r="12897" spans="36:37" ht="14.25">
      <c r="AJ12897" s="287"/>
      <c r="AK12897" s="287"/>
    </row>
    <row r="12898" spans="36:37" ht="14.25">
      <c r="AJ12898" s="287"/>
      <c r="AK12898" s="287"/>
    </row>
    <row r="12899" spans="36:37" ht="14.25">
      <c r="AJ12899" s="287"/>
      <c r="AK12899" s="287"/>
    </row>
    <row r="12900" spans="36:37" ht="14.25">
      <c r="AJ12900" s="287"/>
      <c r="AK12900" s="287"/>
    </row>
    <row r="12901" spans="36:37" ht="14.25">
      <c r="AJ12901" s="287"/>
      <c r="AK12901" s="287"/>
    </row>
    <row r="12902" spans="36:37" ht="14.25">
      <c r="AJ12902" s="287"/>
      <c r="AK12902" s="287"/>
    </row>
    <row r="12903" spans="36:37" ht="14.25">
      <c r="AJ12903" s="287"/>
      <c r="AK12903" s="287"/>
    </row>
    <row r="12904" spans="36:37" ht="14.25">
      <c r="AJ12904" s="287"/>
      <c r="AK12904" s="287"/>
    </row>
    <row r="12905" spans="36:37" ht="14.25">
      <c r="AJ12905" s="287"/>
      <c r="AK12905" s="287"/>
    </row>
    <row r="12906" spans="36:37" ht="14.25">
      <c r="AJ12906" s="287"/>
      <c r="AK12906" s="287"/>
    </row>
    <row r="12907" spans="36:37" ht="14.25">
      <c r="AJ12907" s="287"/>
      <c r="AK12907" s="287"/>
    </row>
    <row r="12908" spans="36:37" ht="14.25">
      <c r="AJ12908" s="287"/>
      <c r="AK12908" s="287"/>
    </row>
    <row r="12909" spans="36:37" ht="14.25">
      <c r="AJ12909" s="287"/>
      <c r="AK12909" s="287"/>
    </row>
    <row r="12910" spans="36:37" ht="14.25">
      <c r="AJ12910" s="287"/>
      <c r="AK12910" s="287"/>
    </row>
    <row r="12911" spans="36:37" ht="14.25">
      <c r="AJ12911" s="287"/>
      <c r="AK12911" s="287"/>
    </row>
    <row r="12912" spans="36:37" ht="14.25">
      <c r="AJ12912" s="287"/>
      <c r="AK12912" s="287"/>
    </row>
    <row r="12913" spans="36:37" ht="14.25">
      <c r="AJ12913" s="287"/>
      <c r="AK12913" s="287"/>
    </row>
    <row r="12914" spans="36:37" ht="14.25">
      <c r="AJ12914" s="287"/>
      <c r="AK12914" s="287"/>
    </row>
    <row r="12915" spans="36:37" ht="14.25">
      <c r="AJ12915" s="287"/>
      <c r="AK12915" s="287"/>
    </row>
    <row r="12916" spans="36:37" ht="14.25">
      <c r="AJ12916" s="287"/>
      <c r="AK12916" s="287"/>
    </row>
    <row r="12917" spans="36:37" ht="14.25">
      <c r="AJ12917" s="287"/>
      <c r="AK12917" s="287"/>
    </row>
    <row r="12918" spans="36:37" ht="14.25">
      <c r="AJ12918" s="287"/>
      <c r="AK12918" s="287"/>
    </row>
    <row r="12919" spans="36:37" ht="14.25">
      <c r="AJ12919" s="287"/>
      <c r="AK12919" s="287"/>
    </row>
    <row r="12920" spans="36:37" ht="14.25">
      <c r="AJ12920" s="287"/>
      <c r="AK12920" s="287"/>
    </row>
    <row r="12921" spans="36:37" ht="14.25">
      <c r="AJ12921" s="287"/>
      <c r="AK12921" s="287"/>
    </row>
    <row r="12922" spans="36:37" ht="14.25">
      <c r="AJ12922" s="287"/>
      <c r="AK12922" s="287"/>
    </row>
    <row r="12923" spans="36:37" ht="14.25">
      <c r="AJ12923" s="287"/>
      <c r="AK12923" s="287"/>
    </row>
    <row r="12924" spans="36:37" ht="14.25">
      <c r="AJ12924" s="287"/>
      <c r="AK12924" s="287"/>
    </row>
    <row r="12925" spans="36:37" ht="14.25">
      <c r="AJ12925" s="287"/>
      <c r="AK12925" s="287"/>
    </row>
    <row r="12926" spans="36:37" ht="14.25">
      <c r="AJ12926" s="287"/>
      <c r="AK12926" s="287"/>
    </row>
    <row r="12927" spans="36:37" ht="14.25">
      <c r="AJ12927" s="287"/>
      <c r="AK12927" s="287"/>
    </row>
    <row r="12928" spans="36:37" ht="14.25">
      <c r="AJ12928" s="287"/>
      <c r="AK12928" s="287"/>
    </row>
    <row r="12929" spans="36:37" ht="14.25">
      <c r="AJ12929" s="287"/>
      <c r="AK12929" s="287"/>
    </row>
    <row r="12930" spans="36:37" ht="14.25">
      <c r="AJ12930" s="287"/>
      <c r="AK12930" s="287"/>
    </row>
    <row r="12931" spans="36:37" ht="14.25">
      <c r="AJ12931" s="287"/>
      <c r="AK12931" s="287"/>
    </row>
    <row r="12932" spans="36:37" ht="14.25">
      <c r="AJ12932" s="287"/>
      <c r="AK12932" s="287"/>
    </row>
    <row r="12933" spans="36:37" ht="14.25">
      <c r="AJ12933" s="287"/>
      <c r="AK12933" s="287"/>
    </row>
    <row r="12934" spans="36:37" ht="14.25">
      <c r="AJ12934" s="287"/>
      <c r="AK12934" s="287"/>
    </row>
    <row r="12935" spans="36:37" ht="14.25">
      <c r="AJ12935" s="287"/>
      <c r="AK12935" s="287"/>
    </row>
    <row r="12936" spans="36:37" ht="14.25">
      <c r="AJ12936" s="287"/>
      <c r="AK12936" s="287"/>
    </row>
    <row r="12937" spans="36:37" ht="14.25">
      <c r="AJ12937" s="287"/>
      <c r="AK12937" s="287"/>
    </row>
    <row r="12938" spans="36:37" ht="14.25">
      <c r="AJ12938" s="287"/>
      <c r="AK12938" s="287"/>
    </row>
    <row r="12939" spans="36:37" ht="14.25">
      <c r="AJ12939" s="287"/>
      <c r="AK12939" s="287"/>
    </row>
    <row r="12940" spans="36:37" ht="14.25">
      <c r="AJ12940" s="287"/>
      <c r="AK12940" s="287"/>
    </row>
    <row r="12941" spans="36:37" ht="14.25">
      <c r="AJ12941" s="287"/>
      <c r="AK12941" s="287"/>
    </row>
    <row r="12942" spans="36:37" ht="14.25">
      <c r="AJ12942" s="287"/>
      <c r="AK12942" s="287"/>
    </row>
    <row r="12943" spans="36:37" ht="14.25">
      <c r="AJ12943" s="287"/>
      <c r="AK12943" s="287"/>
    </row>
    <row r="12944" spans="36:37" ht="14.25">
      <c r="AJ12944" s="287"/>
      <c r="AK12944" s="287"/>
    </row>
    <row r="12945" spans="36:37" ht="14.25">
      <c r="AJ12945" s="287"/>
      <c r="AK12945" s="287"/>
    </row>
    <row r="12946" spans="36:37" ht="14.25">
      <c r="AJ12946" s="287"/>
      <c r="AK12946" s="287"/>
    </row>
    <row r="12947" spans="36:37" ht="14.25">
      <c r="AJ12947" s="287"/>
      <c r="AK12947" s="287"/>
    </row>
    <row r="12948" spans="36:37" ht="14.25">
      <c r="AJ12948" s="287"/>
      <c r="AK12948" s="287"/>
    </row>
    <row r="12949" spans="36:37" ht="14.25">
      <c r="AJ12949" s="287"/>
      <c r="AK12949" s="287"/>
    </row>
    <row r="12950" spans="36:37" ht="14.25">
      <c r="AJ12950" s="287"/>
      <c r="AK12950" s="287"/>
    </row>
    <row r="12951" spans="36:37" ht="14.25">
      <c r="AJ12951" s="287"/>
      <c r="AK12951" s="287"/>
    </row>
    <row r="12952" spans="36:37" ht="14.25">
      <c r="AJ12952" s="287"/>
      <c r="AK12952" s="287"/>
    </row>
    <row r="12953" spans="36:37" ht="14.25">
      <c r="AJ12953" s="287"/>
      <c r="AK12953" s="287"/>
    </row>
    <row r="12954" spans="36:37" ht="14.25">
      <c r="AJ12954" s="287"/>
      <c r="AK12954" s="287"/>
    </row>
    <row r="12955" spans="36:37" ht="14.25">
      <c r="AJ12955" s="287"/>
      <c r="AK12955" s="287"/>
    </row>
    <row r="12956" spans="36:37" ht="14.25">
      <c r="AJ12956" s="287"/>
      <c r="AK12956" s="287"/>
    </row>
    <row r="12957" spans="36:37" ht="14.25">
      <c r="AJ12957" s="287"/>
      <c r="AK12957" s="287"/>
    </row>
    <row r="12958" spans="36:37" ht="14.25">
      <c r="AJ12958" s="287"/>
      <c r="AK12958" s="287"/>
    </row>
    <row r="12959" spans="36:37" ht="14.25">
      <c r="AJ12959" s="287"/>
      <c r="AK12959" s="287"/>
    </row>
    <row r="12960" spans="36:37" ht="14.25">
      <c r="AJ12960" s="287"/>
      <c r="AK12960" s="287"/>
    </row>
    <row r="12961" spans="36:37" ht="14.25">
      <c r="AJ12961" s="287"/>
      <c r="AK12961" s="287"/>
    </row>
    <row r="12962" spans="36:37" ht="14.25">
      <c r="AJ12962" s="287"/>
      <c r="AK12962" s="287"/>
    </row>
    <row r="12963" spans="36:37" ht="14.25">
      <c r="AJ12963" s="287"/>
      <c r="AK12963" s="287"/>
    </row>
    <row r="12964" spans="36:37" ht="14.25">
      <c r="AJ12964" s="287"/>
      <c r="AK12964" s="287"/>
    </row>
    <row r="12965" spans="36:37" ht="14.25">
      <c r="AJ12965" s="287"/>
      <c r="AK12965" s="287"/>
    </row>
    <row r="12966" spans="36:37" ht="14.25">
      <c r="AJ12966" s="287"/>
      <c r="AK12966" s="287"/>
    </row>
    <row r="12967" spans="36:37" ht="14.25">
      <c r="AJ12967" s="287"/>
      <c r="AK12967" s="287"/>
    </row>
    <row r="12968" spans="36:37" ht="14.25">
      <c r="AJ12968" s="287"/>
      <c r="AK12968" s="287"/>
    </row>
    <row r="12969" spans="36:37" ht="14.25">
      <c r="AJ12969" s="287"/>
      <c r="AK12969" s="287"/>
    </row>
    <row r="12970" spans="36:37" ht="14.25">
      <c r="AJ12970" s="287"/>
      <c r="AK12970" s="287"/>
    </row>
    <row r="12971" spans="36:37" ht="14.25">
      <c r="AJ12971" s="287"/>
      <c r="AK12971" s="287"/>
    </row>
    <row r="12972" spans="36:37" ht="14.25">
      <c r="AJ12972" s="287"/>
      <c r="AK12972" s="287"/>
    </row>
    <row r="12973" spans="36:37" ht="14.25">
      <c r="AJ12973" s="287"/>
      <c r="AK12973" s="287"/>
    </row>
    <row r="12974" spans="36:37" ht="14.25">
      <c r="AJ12974" s="287"/>
      <c r="AK12974" s="287"/>
    </row>
    <row r="12975" spans="36:37" ht="14.25">
      <c r="AJ12975" s="287"/>
      <c r="AK12975" s="287"/>
    </row>
    <row r="12976" spans="36:37" ht="14.25">
      <c r="AJ12976" s="287"/>
      <c r="AK12976" s="287"/>
    </row>
    <row r="12977" spans="36:37" ht="14.25">
      <c r="AJ12977" s="287"/>
      <c r="AK12977" s="287"/>
    </row>
    <row r="12978" spans="36:37" ht="14.25">
      <c r="AJ12978" s="287"/>
      <c r="AK12978" s="287"/>
    </row>
    <row r="12979" spans="36:37" ht="14.25">
      <c r="AJ12979" s="287"/>
      <c r="AK12979" s="287"/>
    </row>
    <row r="12980" spans="36:37" ht="14.25">
      <c r="AJ12980" s="287"/>
      <c r="AK12980" s="287"/>
    </row>
    <row r="12981" spans="36:37" ht="14.25">
      <c r="AJ12981" s="287"/>
      <c r="AK12981" s="287"/>
    </row>
    <row r="12982" spans="36:37" ht="14.25">
      <c r="AJ12982" s="287"/>
      <c r="AK12982" s="287"/>
    </row>
    <row r="12983" spans="36:37" ht="14.25">
      <c r="AJ12983" s="287"/>
      <c r="AK12983" s="287"/>
    </row>
    <row r="12984" spans="36:37" ht="14.25">
      <c r="AJ12984" s="287"/>
      <c r="AK12984" s="287"/>
    </row>
    <row r="12985" spans="36:37" ht="14.25">
      <c r="AJ12985" s="287"/>
      <c r="AK12985" s="287"/>
    </row>
    <row r="12986" spans="36:37" ht="14.25">
      <c r="AJ12986" s="287"/>
      <c r="AK12986" s="287"/>
    </row>
    <row r="12987" spans="36:37" ht="14.25">
      <c r="AJ12987" s="287"/>
      <c r="AK12987" s="287"/>
    </row>
    <row r="12988" spans="36:37" ht="14.25">
      <c r="AJ12988" s="287"/>
      <c r="AK12988" s="287"/>
    </row>
    <row r="12989" spans="36:37" ht="14.25">
      <c r="AJ12989" s="287"/>
      <c r="AK12989" s="287"/>
    </row>
    <row r="12990" spans="36:37" ht="14.25">
      <c r="AJ12990" s="287"/>
      <c r="AK12990" s="287"/>
    </row>
    <row r="12991" spans="36:37" ht="14.25">
      <c r="AJ12991" s="287"/>
      <c r="AK12991" s="287"/>
    </row>
    <row r="12992" spans="36:37" ht="14.25">
      <c r="AJ12992" s="287"/>
      <c r="AK12992" s="287"/>
    </row>
    <row r="12993" spans="36:37" ht="14.25">
      <c r="AJ12993" s="287"/>
      <c r="AK12993" s="287"/>
    </row>
    <row r="12994" spans="36:37" ht="14.25">
      <c r="AJ12994" s="287"/>
      <c r="AK12994" s="287"/>
    </row>
    <row r="12995" spans="36:37" ht="14.25">
      <c r="AJ12995" s="287"/>
      <c r="AK12995" s="287"/>
    </row>
    <row r="12996" spans="36:37" ht="14.25">
      <c r="AJ12996" s="287"/>
      <c r="AK12996" s="287"/>
    </row>
    <row r="12997" spans="36:37" ht="14.25">
      <c r="AJ12997" s="287"/>
      <c r="AK12997" s="287"/>
    </row>
    <row r="12998" spans="36:37" ht="14.25">
      <c r="AJ12998" s="287"/>
      <c r="AK12998" s="287"/>
    </row>
    <row r="12999" spans="36:37" ht="14.25">
      <c r="AJ12999" s="287"/>
      <c r="AK12999" s="287"/>
    </row>
    <row r="13000" spans="36:37" ht="14.25">
      <c r="AJ13000" s="287"/>
      <c r="AK13000" s="287"/>
    </row>
    <row r="13001" spans="36:37" ht="14.25">
      <c r="AJ13001" s="287"/>
      <c r="AK13001" s="287"/>
    </row>
    <row r="13002" spans="36:37" ht="14.25">
      <c r="AJ13002" s="287"/>
      <c r="AK13002" s="287"/>
    </row>
    <row r="13003" spans="36:37" ht="14.25">
      <c r="AJ13003" s="287"/>
      <c r="AK13003" s="287"/>
    </row>
    <row r="13004" spans="36:37" ht="14.25">
      <c r="AJ13004" s="287"/>
      <c r="AK13004" s="287"/>
    </row>
    <row r="13005" spans="36:37" ht="14.25">
      <c r="AJ13005" s="287"/>
      <c r="AK13005" s="287"/>
    </row>
    <row r="13006" spans="36:37" ht="14.25">
      <c r="AJ13006" s="287"/>
      <c r="AK13006" s="287"/>
    </row>
    <row r="13007" spans="36:37" ht="14.25">
      <c r="AJ13007" s="287"/>
      <c r="AK13007" s="287"/>
    </row>
    <row r="13008" spans="36:37" ht="14.25">
      <c r="AJ13008" s="287"/>
      <c r="AK13008" s="287"/>
    </row>
    <row r="13009" spans="36:37" ht="14.25">
      <c r="AJ13009" s="287"/>
      <c r="AK13009" s="287"/>
    </row>
    <row r="13010" spans="36:37" ht="14.25">
      <c r="AJ13010" s="287"/>
      <c r="AK13010" s="287"/>
    </row>
    <row r="13011" spans="36:37" ht="14.25">
      <c r="AJ13011" s="287"/>
      <c r="AK13011" s="287"/>
    </row>
    <row r="13012" spans="36:37" ht="14.25">
      <c r="AJ13012" s="287"/>
      <c r="AK13012" s="287"/>
    </row>
    <row r="13013" spans="36:37" ht="14.25">
      <c r="AJ13013" s="287"/>
      <c r="AK13013" s="287"/>
    </row>
    <row r="13014" spans="36:37" ht="14.25">
      <c r="AJ13014" s="287"/>
      <c r="AK13014" s="287"/>
    </row>
    <row r="13015" spans="36:37" ht="14.25">
      <c r="AJ13015" s="287"/>
      <c r="AK13015" s="287"/>
    </row>
    <row r="13016" spans="36:37" ht="14.25">
      <c r="AJ13016" s="287"/>
      <c r="AK13016" s="287"/>
    </row>
    <row r="13017" spans="36:37" ht="14.25">
      <c r="AJ13017" s="287"/>
      <c r="AK13017" s="287"/>
    </row>
    <row r="13018" spans="36:37" ht="14.25">
      <c r="AJ13018" s="287"/>
      <c r="AK13018" s="287"/>
    </row>
    <row r="13019" spans="36:37" ht="14.25">
      <c r="AJ13019" s="287"/>
      <c r="AK13019" s="287"/>
    </row>
    <row r="13020" spans="36:37" ht="14.25">
      <c r="AJ13020" s="287"/>
      <c r="AK13020" s="287"/>
    </row>
    <row r="13021" spans="36:37" ht="14.25">
      <c r="AJ13021" s="287"/>
      <c r="AK13021" s="287"/>
    </row>
    <row r="13022" spans="36:37" ht="14.25">
      <c r="AJ13022" s="287"/>
      <c r="AK13022" s="287"/>
    </row>
    <row r="13023" spans="36:37" ht="14.25">
      <c r="AJ13023" s="287"/>
      <c r="AK13023" s="287"/>
    </row>
    <row r="13024" spans="36:37" ht="14.25">
      <c r="AJ13024" s="287"/>
      <c r="AK13024" s="287"/>
    </row>
    <row r="13025" spans="36:37" ht="14.25">
      <c r="AJ13025" s="287"/>
      <c r="AK13025" s="287"/>
    </row>
    <row r="13026" spans="36:37" ht="14.25">
      <c r="AJ13026" s="287"/>
      <c r="AK13026" s="287"/>
    </row>
    <row r="13027" spans="36:37" ht="14.25">
      <c r="AJ13027" s="287"/>
      <c r="AK13027" s="287"/>
    </row>
    <row r="13028" spans="36:37" ht="14.25">
      <c r="AJ13028" s="287"/>
      <c r="AK13028" s="287"/>
    </row>
    <row r="13029" spans="36:37" ht="14.25">
      <c r="AJ13029" s="287"/>
      <c r="AK13029" s="287"/>
    </row>
    <row r="13030" spans="36:37" ht="14.25">
      <c r="AJ13030" s="287"/>
      <c r="AK13030" s="287"/>
    </row>
    <row r="13031" spans="36:37" ht="14.25">
      <c r="AJ13031" s="287"/>
      <c r="AK13031" s="287"/>
    </row>
    <row r="13032" spans="36:37" ht="14.25">
      <c r="AJ13032" s="287"/>
      <c r="AK13032" s="287"/>
    </row>
    <row r="13033" spans="36:37" ht="14.25">
      <c r="AJ13033" s="287"/>
      <c r="AK13033" s="287"/>
    </row>
    <row r="13034" spans="36:37" ht="14.25">
      <c r="AJ13034" s="287"/>
      <c r="AK13034" s="287"/>
    </row>
    <row r="13035" spans="36:37" ht="14.25">
      <c r="AJ13035" s="287"/>
      <c r="AK13035" s="287"/>
    </row>
    <row r="13036" spans="36:37" ht="14.25">
      <c r="AJ13036" s="287"/>
      <c r="AK13036" s="287"/>
    </row>
    <row r="13037" spans="36:37" ht="14.25">
      <c r="AJ13037" s="287"/>
      <c r="AK13037" s="287"/>
    </row>
    <row r="13038" spans="36:37" ht="14.25">
      <c r="AJ13038" s="287"/>
      <c r="AK13038" s="287"/>
    </row>
    <row r="13039" spans="36:37" ht="14.25">
      <c r="AJ13039" s="287"/>
      <c r="AK13039" s="287"/>
    </row>
    <row r="13040" spans="36:37" ht="14.25">
      <c r="AJ13040" s="287"/>
      <c r="AK13040" s="287"/>
    </row>
    <row r="13041" spans="36:37" ht="14.25">
      <c r="AJ13041" s="287"/>
      <c r="AK13041" s="287"/>
    </row>
    <row r="13042" spans="36:37" ht="14.25">
      <c r="AJ13042" s="287"/>
      <c r="AK13042" s="287"/>
    </row>
    <row r="13043" spans="36:37" ht="14.25">
      <c r="AJ13043" s="287"/>
      <c r="AK13043" s="287"/>
    </row>
    <row r="13044" spans="36:37" ht="14.25">
      <c r="AJ13044" s="287"/>
      <c r="AK13044" s="287"/>
    </row>
    <row r="13045" spans="36:37" ht="14.25">
      <c r="AJ13045" s="287"/>
      <c r="AK13045" s="287"/>
    </row>
    <row r="13046" spans="36:37" ht="14.25">
      <c r="AJ13046" s="287"/>
      <c r="AK13046" s="287"/>
    </row>
    <row r="13047" spans="36:37" ht="14.25">
      <c r="AJ13047" s="287"/>
      <c r="AK13047" s="287"/>
    </row>
    <row r="13048" spans="36:37" ht="14.25">
      <c r="AJ13048" s="287"/>
      <c r="AK13048" s="287"/>
    </row>
    <row r="13049" spans="36:37" ht="14.25">
      <c r="AJ13049" s="287"/>
      <c r="AK13049" s="287"/>
    </row>
    <row r="13050" spans="36:37" ht="14.25">
      <c r="AJ13050" s="287"/>
      <c r="AK13050" s="287"/>
    </row>
    <row r="13051" spans="36:37" ht="14.25">
      <c r="AJ13051" s="287"/>
      <c r="AK13051" s="287"/>
    </row>
    <row r="13052" spans="36:37" ht="14.25">
      <c r="AJ13052" s="287"/>
      <c r="AK13052" s="287"/>
    </row>
    <row r="13053" spans="36:37" ht="14.25">
      <c r="AJ13053" s="287"/>
      <c r="AK13053" s="287"/>
    </row>
    <row r="13054" spans="36:37" ht="14.25">
      <c r="AJ13054" s="287"/>
      <c r="AK13054" s="287"/>
    </row>
    <row r="13055" spans="36:37" ht="14.25">
      <c r="AJ13055" s="287"/>
      <c r="AK13055" s="287"/>
    </row>
    <row r="13056" spans="36:37" ht="14.25">
      <c r="AJ13056" s="287"/>
      <c r="AK13056" s="287"/>
    </row>
    <row r="13057" spans="36:37" ht="14.25">
      <c r="AJ13057" s="287"/>
      <c r="AK13057" s="287"/>
    </row>
    <row r="13058" spans="36:37" ht="14.25">
      <c r="AJ13058" s="287"/>
      <c r="AK13058" s="287"/>
    </row>
    <row r="13059" spans="36:37" ht="14.25">
      <c r="AJ13059" s="287"/>
      <c r="AK13059" s="287"/>
    </row>
    <row r="13060" spans="36:37" ht="14.25">
      <c r="AJ13060" s="287"/>
      <c r="AK13060" s="287"/>
    </row>
    <row r="13061" spans="36:37" ht="14.25">
      <c r="AJ13061" s="287"/>
      <c r="AK13061" s="287"/>
    </row>
    <row r="13062" spans="36:37" ht="14.25">
      <c r="AJ13062" s="287"/>
      <c r="AK13062" s="287"/>
    </row>
    <row r="13063" spans="36:37" ht="14.25">
      <c r="AJ13063" s="287"/>
      <c r="AK13063" s="287"/>
    </row>
    <row r="13064" spans="36:37" ht="14.25">
      <c r="AJ13064" s="287"/>
      <c r="AK13064" s="287"/>
    </row>
    <row r="13065" spans="36:37" ht="14.25">
      <c r="AJ13065" s="287"/>
      <c r="AK13065" s="287"/>
    </row>
    <row r="13066" spans="36:37" ht="14.25">
      <c r="AJ13066" s="287"/>
      <c r="AK13066" s="287"/>
    </row>
    <row r="13067" spans="36:37" ht="14.25">
      <c r="AJ13067" s="287"/>
      <c r="AK13067" s="287"/>
    </row>
    <row r="13068" spans="36:37" ht="14.25">
      <c r="AJ13068" s="287"/>
      <c r="AK13068" s="287"/>
    </row>
    <row r="13069" spans="36:37" ht="14.25">
      <c r="AJ13069" s="287"/>
      <c r="AK13069" s="287"/>
    </row>
    <row r="13070" spans="36:37" ht="14.25">
      <c r="AJ13070" s="287"/>
      <c r="AK13070" s="287"/>
    </row>
    <row r="13071" spans="36:37" ht="14.25">
      <c r="AJ13071" s="287"/>
      <c r="AK13071" s="287"/>
    </row>
    <row r="13072" spans="36:37" ht="14.25">
      <c r="AJ13072" s="287"/>
      <c r="AK13072" s="287"/>
    </row>
    <row r="13073" spans="36:37" ht="14.25">
      <c r="AJ13073" s="287"/>
      <c r="AK13073" s="287"/>
    </row>
    <row r="13074" spans="36:37" ht="14.25">
      <c r="AJ13074" s="287"/>
      <c r="AK13074" s="287"/>
    </row>
    <row r="13075" spans="36:37" ht="14.25">
      <c r="AJ13075" s="287"/>
      <c r="AK13075" s="287"/>
    </row>
    <row r="13076" spans="36:37" ht="14.25">
      <c r="AJ13076" s="287"/>
      <c r="AK13076" s="287"/>
    </row>
    <row r="13077" spans="36:37" ht="14.25">
      <c r="AJ13077" s="287"/>
      <c r="AK13077" s="287"/>
    </row>
    <row r="13078" spans="36:37" ht="14.25">
      <c r="AJ13078" s="287"/>
      <c r="AK13078" s="287"/>
    </row>
    <row r="13079" spans="36:37" ht="14.25">
      <c r="AJ13079" s="287"/>
      <c r="AK13079" s="287"/>
    </row>
    <row r="13080" spans="36:37" ht="14.25">
      <c r="AJ13080" s="287"/>
      <c r="AK13080" s="287"/>
    </row>
    <row r="13081" spans="36:37" ht="14.25">
      <c r="AJ13081" s="287"/>
      <c r="AK13081" s="287"/>
    </row>
    <row r="13082" spans="36:37" ht="14.25">
      <c r="AJ13082" s="287"/>
      <c r="AK13082" s="287"/>
    </row>
    <row r="13083" spans="36:37" ht="14.25">
      <c r="AJ13083" s="287"/>
      <c r="AK13083" s="287"/>
    </row>
    <row r="13084" spans="36:37" ht="14.25">
      <c r="AJ13084" s="287"/>
      <c r="AK13084" s="287"/>
    </row>
    <row r="13085" spans="36:37" ht="14.25">
      <c r="AJ13085" s="287"/>
      <c r="AK13085" s="287"/>
    </row>
    <row r="13086" spans="36:37" ht="14.25">
      <c r="AJ13086" s="287"/>
      <c r="AK13086" s="287"/>
    </row>
    <row r="13087" spans="36:37" ht="14.25">
      <c r="AJ13087" s="287"/>
      <c r="AK13087" s="287"/>
    </row>
    <row r="13088" spans="36:37" ht="14.25">
      <c r="AJ13088" s="287"/>
      <c r="AK13088" s="287"/>
    </row>
    <row r="13089" spans="36:37" ht="14.25">
      <c r="AJ13089" s="287"/>
      <c r="AK13089" s="287"/>
    </row>
    <row r="13090" spans="36:37" ht="14.25">
      <c r="AJ13090" s="287"/>
      <c r="AK13090" s="287"/>
    </row>
    <row r="13091" spans="36:37" ht="14.25">
      <c r="AJ13091" s="287"/>
      <c r="AK13091" s="287"/>
    </row>
    <row r="13092" spans="36:37" ht="14.25">
      <c r="AJ13092" s="287"/>
      <c r="AK13092" s="287"/>
    </row>
    <row r="13093" spans="36:37" ht="14.25">
      <c r="AJ13093" s="287"/>
      <c r="AK13093" s="287"/>
    </row>
    <row r="13094" spans="36:37" ht="14.25">
      <c r="AJ13094" s="287"/>
      <c r="AK13094" s="287"/>
    </row>
    <row r="13095" spans="36:37" ht="14.25">
      <c r="AJ13095" s="287"/>
      <c r="AK13095" s="287"/>
    </row>
    <row r="13096" spans="36:37" ht="14.25">
      <c r="AJ13096" s="287"/>
      <c r="AK13096" s="287"/>
    </row>
    <row r="13097" spans="36:37" ht="14.25">
      <c r="AJ13097" s="287"/>
      <c r="AK13097" s="287"/>
    </row>
    <row r="13098" spans="36:37" ht="14.25">
      <c r="AJ13098" s="287"/>
      <c r="AK13098" s="287"/>
    </row>
    <row r="13099" spans="36:37" ht="14.25">
      <c r="AJ13099" s="287"/>
      <c r="AK13099" s="287"/>
    </row>
    <row r="13100" spans="36:37" ht="14.25">
      <c r="AJ13100" s="287"/>
      <c r="AK13100" s="287"/>
    </row>
    <row r="13101" spans="36:37" ht="14.25">
      <c r="AJ13101" s="287"/>
      <c r="AK13101" s="287"/>
    </row>
    <row r="13102" spans="36:37" ht="14.25">
      <c r="AJ13102" s="287"/>
      <c r="AK13102" s="287"/>
    </row>
    <row r="13103" spans="36:37" ht="14.25">
      <c r="AJ13103" s="287"/>
      <c r="AK13103" s="287"/>
    </row>
    <row r="13104" spans="36:37" ht="14.25">
      <c r="AJ13104" s="287"/>
      <c r="AK13104" s="287"/>
    </row>
    <row r="13105" spans="36:37" ht="14.25">
      <c r="AJ13105" s="287"/>
      <c r="AK13105" s="287"/>
    </row>
    <row r="13106" spans="36:37" ht="14.25">
      <c r="AJ13106" s="287"/>
      <c r="AK13106" s="287"/>
    </row>
    <row r="13107" spans="36:37" ht="14.25">
      <c r="AJ13107" s="287"/>
      <c r="AK13107" s="287"/>
    </row>
    <row r="13108" spans="36:37" ht="14.25">
      <c r="AJ13108" s="287"/>
      <c r="AK13108" s="287"/>
    </row>
    <row r="13109" spans="36:37" ht="14.25">
      <c r="AJ13109" s="287"/>
      <c r="AK13109" s="287"/>
    </row>
    <row r="13110" spans="36:37" ht="14.25">
      <c r="AJ13110" s="287"/>
      <c r="AK13110" s="287"/>
    </row>
    <row r="13111" spans="36:37" ht="14.25">
      <c r="AJ13111" s="287"/>
      <c r="AK13111" s="287"/>
    </row>
    <row r="13112" spans="36:37" ht="14.25">
      <c r="AJ13112" s="287"/>
      <c r="AK13112" s="287"/>
    </row>
    <row r="13113" spans="36:37" ht="14.25">
      <c r="AJ13113" s="287"/>
      <c r="AK13113" s="287"/>
    </row>
    <row r="13114" spans="36:37" ht="14.25">
      <c r="AJ13114" s="287"/>
      <c r="AK13114" s="287"/>
    </row>
    <row r="13115" spans="36:37" ht="14.25">
      <c r="AJ13115" s="287"/>
      <c r="AK13115" s="287"/>
    </row>
    <row r="13116" spans="36:37" ht="14.25">
      <c r="AJ13116" s="287"/>
      <c r="AK13116" s="287"/>
    </row>
    <row r="13117" spans="36:37" ht="14.25">
      <c r="AJ13117" s="287"/>
      <c r="AK13117" s="287"/>
    </row>
    <row r="13118" spans="36:37" ht="14.25">
      <c r="AJ13118" s="287"/>
      <c r="AK13118" s="287"/>
    </row>
    <row r="13119" spans="36:37" ht="14.25">
      <c r="AJ13119" s="287"/>
      <c r="AK13119" s="287"/>
    </row>
    <row r="13120" spans="36:37" ht="14.25">
      <c r="AJ13120" s="287"/>
      <c r="AK13120" s="287"/>
    </row>
    <row r="13121" spans="36:37" ht="14.25">
      <c r="AJ13121" s="287"/>
      <c r="AK13121" s="287"/>
    </row>
    <row r="13122" spans="36:37" ht="14.25">
      <c r="AJ13122" s="287"/>
      <c r="AK13122" s="287"/>
    </row>
    <row r="13123" spans="36:37" ht="14.25">
      <c r="AJ13123" s="287"/>
      <c r="AK13123" s="287"/>
    </row>
    <row r="13124" spans="36:37" ht="14.25">
      <c r="AJ13124" s="287"/>
      <c r="AK13124" s="287"/>
    </row>
    <row r="13125" spans="36:37" ht="14.25">
      <c r="AJ13125" s="287"/>
      <c r="AK13125" s="287"/>
    </row>
    <row r="13126" spans="36:37" ht="14.25">
      <c r="AJ13126" s="287"/>
      <c r="AK13126" s="287"/>
    </row>
    <row r="13127" spans="36:37" ht="14.25">
      <c r="AJ13127" s="287"/>
      <c r="AK13127" s="287"/>
    </row>
    <row r="13128" spans="36:37" ht="14.25">
      <c r="AJ13128" s="287"/>
      <c r="AK13128" s="287"/>
    </row>
    <row r="13129" spans="36:37" ht="14.25">
      <c r="AJ13129" s="287"/>
      <c r="AK13129" s="287"/>
    </row>
    <row r="13130" spans="36:37" ht="14.25">
      <c r="AJ13130" s="287"/>
      <c r="AK13130" s="287"/>
    </row>
    <row r="13131" spans="36:37" ht="14.25">
      <c r="AJ13131" s="287"/>
      <c r="AK13131" s="287"/>
    </row>
    <row r="13132" spans="36:37" ht="14.25">
      <c r="AJ13132" s="287"/>
      <c r="AK13132" s="287"/>
    </row>
    <row r="13133" spans="36:37" ht="14.25">
      <c r="AJ13133" s="287"/>
      <c r="AK13133" s="287"/>
    </row>
    <row r="13134" spans="36:37" ht="14.25">
      <c r="AJ13134" s="287"/>
      <c r="AK13134" s="287"/>
    </row>
    <row r="13135" spans="36:37" ht="14.25">
      <c r="AJ13135" s="287"/>
      <c r="AK13135" s="287"/>
    </row>
    <row r="13136" spans="36:37" ht="14.25">
      <c r="AJ13136" s="287"/>
      <c r="AK13136" s="287"/>
    </row>
    <row r="13137" spans="36:37" ht="14.25">
      <c r="AJ13137" s="287"/>
      <c r="AK13137" s="287"/>
    </row>
    <row r="13138" spans="36:37" ht="14.25">
      <c r="AJ13138" s="287"/>
      <c r="AK13138" s="287"/>
    </row>
    <row r="13139" spans="36:37" ht="14.25">
      <c r="AJ13139" s="287"/>
      <c r="AK13139" s="287"/>
    </row>
    <row r="13140" spans="36:37" ht="14.25">
      <c r="AJ13140" s="287"/>
      <c r="AK13140" s="287"/>
    </row>
    <row r="13141" spans="36:37" ht="14.25">
      <c r="AJ13141" s="287"/>
      <c r="AK13141" s="287"/>
    </row>
    <row r="13142" spans="36:37" ht="14.25">
      <c r="AJ13142" s="287"/>
      <c r="AK13142" s="287"/>
    </row>
    <row r="13143" spans="36:37" ht="14.25">
      <c r="AJ13143" s="287"/>
      <c r="AK13143" s="287"/>
    </row>
    <row r="13144" spans="36:37" ht="14.25">
      <c r="AJ13144" s="287"/>
      <c r="AK13144" s="287"/>
    </row>
    <row r="13145" spans="36:37" ht="14.25">
      <c r="AJ13145" s="287"/>
      <c r="AK13145" s="287"/>
    </row>
    <row r="13146" spans="36:37" ht="14.25">
      <c r="AJ13146" s="287"/>
      <c r="AK13146" s="287"/>
    </row>
    <row r="13147" spans="36:37" ht="14.25">
      <c r="AJ13147" s="287"/>
      <c r="AK13147" s="287"/>
    </row>
    <row r="13148" spans="36:37" ht="14.25">
      <c r="AJ13148" s="287"/>
      <c r="AK13148" s="287"/>
    </row>
    <row r="13149" spans="36:37" ht="14.25">
      <c r="AJ13149" s="287"/>
      <c r="AK13149" s="287"/>
    </row>
    <row r="13150" spans="36:37" ht="14.25">
      <c r="AJ13150" s="287"/>
      <c r="AK13150" s="287"/>
    </row>
    <row r="13151" spans="36:37" ht="14.25">
      <c r="AJ13151" s="287"/>
      <c r="AK13151" s="287"/>
    </row>
    <row r="13152" spans="36:37" ht="14.25">
      <c r="AJ13152" s="287"/>
      <c r="AK13152" s="287"/>
    </row>
    <row r="13153" spans="36:37" ht="14.25">
      <c r="AJ13153" s="287"/>
      <c r="AK13153" s="287"/>
    </row>
    <row r="13154" spans="36:37" ht="14.25">
      <c r="AJ13154" s="287"/>
      <c r="AK13154" s="287"/>
    </row>
    <row r="13155" spans="36:37" ht="14.25">
      <c r="AJ13155" s="287"/>
      <c r="AK13155" s="287"/>
    </row>
    <row r="13156" spans="36:37" ht="14.25">
      <c r="AJ13156" s="287"/>
      <c r="AK13156" s="287"/>
    </row>
    <row r="13157" spans="36:37" ht="14.25">
      <c r="AJ13157" s="287"/>
      <c r="AK13157" s="287"/>
    </row>
    <row r="13158" spans="36:37" ht="14.25">
      <c r="AJ13158" s="287"/>
      <c r="AK13158" s="287"/>
    </row>
    <row r="13159" spans="36:37" ht="14.25">
      <c r="AJ13159" s="287"/>
      <c r="AK13159" s="287"/>
    </row>
    <row r="13160" spans="36:37" ht="14.25">
      <c r="AJ13160" s="287"/>
      <c r="AK13160" s="287"/>
    </row>
    <row r="13161" spans="36:37" ht="14.25">
      <c r="AJ13161" s="287"/>
      <c r="AK13161" s="287"/>
    </row>
    <row r="13162" spans="36:37" ht="14.25">
      <c r="AJ13162" s="287"/>
      <c r="AK13162" s="287"/>
    </row>
    <row r="13163" spans="36:37" ht="14.25">
      <c r="AJ13163" s="287"/>
      <c r="AK13163" s="287"/>
    </row>
    <row r="13164" spans="36:37" ht="14.25">
      <c r="AJ13164" s="287"/>
      <c r="AK13164" s="287"/>
    </row>
    <row r="13165" spans="36:37" ht="14.25">
      <c r="AJ13165" s="287"/>
      <c r="AK13165" s="287"/>
    </row>
    <row r="13166" spans="36:37" ht="14.25">
      <c r="AJ13166" s="287"/>
      <c r="AK13166" s="287"/>
    </row>
    <row r="13167" spans="36:37" ht="14.25">
      <c r="AJ13167" s="287"/>
      <c r="AK13167" s="287"/>
    </row>
    <row r="13168" spans="36:37" ht="14.25">
      <c r="AJ13168" s="287"/>
      <c r="AK13168" s="287"/>
    </row>
    <row r="13169" spans="36:37" ht="14.25">
      <c r="AJ13169" s="287"/>
      <c r="AK13169" s="287"/>
    </row>
    <row r="13170" spans="36:37" ht="14.25">
      <c r="AJ13170" s="287"/>
      <c r="AK13170" s="287"/>
    </row>
    <row r="13171" spans="36:37" ht="14.25">
      <c r="AJ13171" s="287"/>
      <c r="AK13171" s="287"/>
    </row>
    <row r="13172" spans="36:37" ht="14.25">
      <c r="AJ13172" s="287"/>
      <c r="AK13172" s="287"/>
    </row>
    <row r="13173" spans="36:37" ht="14.25">
      <c r="AJ13173" s="287"/>
      <c r="AK13173" s="287"/>
    </row>
    <row r="13174" spans="36:37" ht="14.25">
      <c r="AJ13174" s="287"/>
      <c r="AK13174" s="287"/>
    </row>
    <row r="13175" spans="36:37" ht="14.25">
      <c r="AJ13175" s="287"/>
      <c r="AK13175" s="287"/>
    </row>
    <row r="13176" spans="36:37" ht="14.25">
      <c r="AJ13176" s="287"/>
      <c r="AK13176" s="287"/>
    </row>
    <row r="13177" spans="36:37" ht="14.25">
      <c r="AJ13177" s="287"/>
      <c r="AK13177" s="287"/>
    </row>
    <row r="13178" spans="36:37" ht="14.25">
      <c r="AJ13178" s="287"/>
      <c r="AK13178" s="287"/>
    </row>
    <row r="13179" spans="36:37" ht="14.25">
      <c r="AJ13179" s="287"/>
      <c r="AK13179" s="287"/>
    </row>
    <row r="13180" spans="36:37" ht="14.25">
      <c r="AJ13180" s="287"/>
      <c r="AK13180" s="287"/>
    </row>
    <row r="13181" spans="36:37" ht="14.25">
      <c r="AJ13181" s="287"/>
      <c r="AK13181" s="287"/>
    </row>
    <row r="13182" spans="36:37" ht="14.25">
      <c r="AJ13182" s="287"/>
      <c r="AK13182" s="287"/>
    </row>
    <row r="13183" spans="36:37" ht="14.25">
      <c r="AJ13183" s="287"/>
      <c r="AK13183" s="287"/>
    </row>
    <row r="13184" spans="36:37" ht="14.25">
      <c r="AJ13184" s="287"/>
      <c r="AK13184" s="287"/>
    </row>
    <row r="13185" spans="36:37" ht="14.25">
      <c r="AJ13185" s="287"/>
      <c r="AK13185" s="287"/>
    </row>
    <row r="13186" spans="36:37" ht="14.25">
      <c r="AJ13186" s="287"/>
      <c r="AK13186" s="287"/>
    </row>
    <row r="13187" spans="36:37" ht="14.25">
      <c r="AJ13187" s="287"/>
      <c r="AK13187" s="287"/>
    </row>
    <row r="13188" spans="36:37" ht="14.25">
      <c r="AJ13188" s="287"/>
      <c r="AK13188" s="287"/>
    </row>
    <row r="13189" spans="36:37" ht="14.25">
      <c r="AJ13189" s="287"/>
      <c r="AK13189" s="287"/>
    </row>
    <row r="13190" spans="36:37" ht="14.25">
      <c r="AJ13190" s="287"/>
      <c r="AK13190" s="287"/>
    </row>
    <row r="13191" spans="36:37" ht="14.25">
      <c r="AJ13191" s="287"/>
      <c r="AK13191" s="287"/>
    </row>
    <row r="13192" spans="36:37" ht="14.25">
      <c r="AJ13192" s="287"/>
      <c r="AK13192" s="287"/>
    </row>
    <row r="13193" spans="36:37" ht="14.25">
      <c r="AJ13193" s="287"/>
      <c r="AK13193" s="287"/>
    </row>
    <row r="13194" spans="36:37" ht="14.25">
      <c r="AJ13194" s="287"/>
      <c r="AK13194" s="287"/>
    </row>
    <row r="13195" spans="36:37" ht="14.25">
      <c r="AJ13195" s="287"/>
      <c r="AK13195" s="287"/>
    </row>
    <row r="13196" spans="36:37" ht="14.25">
      <c r="AJ13196" s="287"/>
      <c r="AK13196" s="287"/>
    </row>
    <row r="13197" spans="36:37" ht="14.25">
      <c r="AJ13197" s="287"/>
      <c r="AK13197" s="287"/>
    </row>
    <row r="13198" spans="36:37" ht="14.25">
      <c r="AJ13198" s="287"/>
      <c r="AK13198" s="287"/>
    </row>
    <row r="13199" spans="36:37" ht="14.25">
      <c r="AJ13199" s="287"/>
      <c r="AK13199" s="287"/>
    </row>
    <row r="13200" spans="36:37" ht="14.25">
      <c r="AJ13200" s="287"/>
      <c r="AK13200" s="287"/>
    </row>
    <row r="13201" spans="36:37" ht="14.25">
      <c r="AJ13201" s="287"/>
      <c r="AK13201" s="287"/>
    </row>
    <row r="13202" spans="36:37" ht="14.25">
      <c r="AJ13202" s="287"/>
      <c r="AK13202" s="287"/>
    </row>
    <row r="13203" spans="36:37" ht="14.25">
      <c r="AJ13203" s="287"/>
      <c r="AK13203" s="287"/>
    </row>
    <row r="13204" spans="36:37" ht="14.25">
      <c r="AJ13204" s="287"/>
      <c r="AK13204" s="287"/>
    </row>
    <row r="13205" spans="36:37" ht="14.25">
      <c r="AJ13205" s="287"/>
      <c r="AK13205" s="287"/>
    </row>
    <row r="13206" spans="36:37" ht="14.25">
      <c r="AJ13206" s="287"/>
      <c r="AK13206" s="287"/>
    </row>
    <row r="13207" spans="36:37" ht="14.25">
      <c r="AJ13207" s="287"/>
      <c r="AK13207" s="287"/>
    </row>
    <row r="13208" spans="36:37" ht="14.25">
      <c r="AJ13208" s="287"/>
      <c r="AK13208" s="287"/>
    </row>
    <row r="13209" spans="36:37" ht="14.25">
      <c r="AJ13209" s="287"/>
      <c r="AK13209" s="287"/>
    </row>
    <row r="13210" spans="36:37" ht="14.25">
      <c r="AJ13210" s="287"/>
      <c r="AK13210" s="287"/>
    </row>
    <row r="13211" spans="36:37" ht="14.25">
      <c r="AJ13211" s="287"/>
      <c r="AK13211" s="287"/>
    </row>
    <row r="13212" spans="36:37" ht="14.25">
      <c r="AJ13212" s="287"/>
      <c r="AK13212" s="287"/>
    </row>
    <row r="13213" spans="36:37" ht="14.25">
      <c r="AJ13213" s="287"/>
      <c r="AK13213" s="287"/>
    </row>
    <row r="13214" spans="36:37" ht="14.25">
      <c r="AJ13214" s="287"/>
      <c r="AK13214" s="287"/>
    </row>
    <row r="13215" spans="36:37" ht="14.25">
      <c r="AJ13215" s="287"/>
      <c r="AK13215" s="287"/>
    </row>
    <row r="13216" spans="36:37" ht="14.25">
      <c r="AJ13216" s="287"/>
      <c r="AK13216" s="287"/>
    </row>
    <row r="13217" spans="36:37" ht="14.25">
      <c r="AJ13217" s="287"/>
      <c r="AK13217" s="287"/>
    </row>
    <row r="13218" spans="36:37" ht="14.25">
      <c r="AJ13218" s="287"/>
      <c r="AK13218" s="287"/>
    </row>
    <row r="13219" spans="36:37" ht="14.25">
      <c r="AJ13219" s="287"/>
      <c r="AK13219" s="287"/>
    </row>
    <row r="13220" spans="36:37" ht="14.25">
      <c r="AJ13220" s="287"/>
      <c r="AK13220" s="287"/>
    </row>
    <row r="13221" spans="36:37" ht="14.25">
      <c r="AJ13221" s="287"/>
      <c r="AK13221" s="287"/>
    </row>
    <row r="13222" spans="36:37" ht="14.25">
      <c r="AJ13222" s="287"/>
      <c r="AK13222" s="287"/>
    </row>
    <row r="13223" spans="36:37" ht="14.25">
      <c r="AJ13223" s="287"/>
      <c r="AK13223" s="287"/>
    </row>
    <row r="13224" spans="36:37" ht="14.25">
      <c r="AJ13224" s="287"/>
      <c r="AK13224" s="287"/>
    </row>
    <row r="13225" spans="36:37" ht="14.25">
      <c r="AJ13225" s="287"/>
      <c r="AK13225" s="287"/>
    </row>
    <row r="13226" spans="36:37" ht="14.25">
      <c r="AJ13226" s="287"/>
      <c r="AK13226" s="287"/>
    </row>
    <row r="13227" spans="36:37" ht="14.25">
      <c r="AJ13227" s="287"/>
      <c r="AK13227" s="287"/>
    </row>
    <row r="13228" spans="36:37" ht="14.25">
      <c r="AJ13228" s="287"/>
      <c r="AK13228" s="287"/>
    </row>
    <row r="13229" spans="36:37" ht="14.25">
      <c r="AJ13229" s="287"/>
      <c r="AK13229" s="287"/>
    </row>
    <row r="13230" spans="36:37" ht="14.25">
      <c r="AJ13230" s="287"/>
      <c r="AK13230" s="287"/>
    </row>
    <row r="13231" spans="36:37" ht="14.25">
      <c r="AJ13231" s="287"/>
      <c r="AK13231" s="287"/>
    </row>
    <row r="13232" spans="36:37" ht="14.25">
      <c r="AJ13232" s="287"/>
      <c r="AK13232" s="287"/>
    </row>
    <row r="13233" spans="36:37" ht="14.25">
      <c r="AJ13233" s="287"/>
      <c r="AK13233" s="287"/>
    </row>
    <row r="13234" spans="36:37" ht="14.25">
      <c r="AJ13234" s="287"/>
      <c r="AK13234" s="287"/>
    </row>
    <row r="13235" spans="36:37" ht="14.25">
      <c r="AJ13235" s="287"/>
      <c r="AK13235" s="287"/>
    </row>
    <row r="13236" spans="36:37" ht="14.25">
      <c r="AJ13236" s="287"/>
      <c r="AK13236" s="287"/>
    </row>
    <row r="13237" spans="36:37" ht="14.25">
      <c r="AJ13237" s="287"/>
      <c r="AK13237" s="287"/>
    </row>
    <row r="13238" spans="36:37" ht="14.25">
      <c r="AJ13238" s="287"/>
      <c r="AK13238" s="287"/>
    </row>
    <row r="13239" spans="36:37" ht="14.25">
      <c r="AJ13239" s="287"/>
      <c r="AK13239" s="287"/>
    </row>
    <row r="13240" spans="36:37" ht="14.25">
      <c r="AJ13240" s="287"/>
      <c r="AK13240" s="287"/>
    </row>
    <row r="13241" spans="36:37" ht="14.25">
      <c r="AJ13241" s="287"/>
      <c r="AK13241" s="287"/>
    </row>
    <row r="13242" spans="36:37" ht="14.25">
      <c r="AJ13242" s="287"/>
      <c r="AK13242" s="287"/>
    </row>
    <row r="13243" spans="36:37" ht="14.25">
      <c r="AJ13243" s="287"/>
      <c r="AK13243" s="287"/>
    </row>
    <row r="13244" spans="36:37" ht="14.25">
      <c r="AJ13244" s="287"/>
      <c r="AK13244" s="287"/>
    </row>
    <row r="13245" spans="36:37" ht="14.25">
      <c r="AJ13245" s="287"/>
      <c r="AK13245" s="287"/>
    </row>
    <row r="13246" spans="36:37" ht="14.25">
      <c r="AJ13246" s="287"/>
      <c r="AK13246" s="287"/>
    </row>
    <row r="13247" spans="36:37" ht="14.25">
      <c r="AJ13247" s="287"/>
      <c r="AK13247" s="287"/>
    </row>
    <row r="13248" spans="36:37" ht="14.25">
      <c r="AJ13248" s="287"/>
      <c r="AK13248" s="287"/>
    </row>
    <row r="13249" spans="36:37" ht="14.25">
      <c r="AJ13249" s="287"/>
      <c r="AK13249" s="287"/>
    </row>
    <row r="13250" spans="36:37" ht="14.25">
      <c r="AJ13250" s="287"/>
      <c r="AK13250" s="287"/>
    </row>
    <row r="13251" spans="36:37" ht="14.25">
      <c r="AJ13251" s="287"/>
      <c r="AK13251" s="287"/>
    </row>
    <row r="13252" spans="36:37" ht="14.25">
      <c r="AJ13252" s="287"/>
      <c r="AK13252" s="287"/>
    </row>
    <row r="13253" spans="36:37" ht="14.25">
      <c r="AJ13253" s="287"/>
      <c r="AK13253" s="287"/>
    </row>
    <row r="13254" spans="36:37" ht="14.25">
      <c r="AJ13254" s="287"/>
      <c r="AK13254" s="287"/>
    </row>
    <row r="13255" spans="36:37" ht="14.25">
      <c r="AJ13255" s="287"/>
      <c r="AK13255" s="287"/>
    </row>
    <row r="13256" spans="36:37" ht="14.25">
      <c r="AJ13256" s="287"/>
      <c r="AK13256" s="287"/>
    </row>
    <row r="13257" spans="36:37" ht="14.25">
      <c r="AJ13257" s="287"/>
      <c r="AK13257" s="287"/>
    </row>
    <row r="13258" spans="36:37" ht="14.25">
      <c r="AJ13258" s="287"/>
      <c r="AK13258" s="287"/>
    </row>
    <row r="13259" spans="36:37" ht="14.25">
      <c r="AJ13259" s="287"/>
      <c r="AK13259" s="287"/>
    </row>
    <row r="13260" spans="36:37" ht="14.25">
      <c r="AJ13260" s="287"/>
      <c r="AK13260" s="287"/>
    </row>
    <row r="13261" spans="36:37" ht="14.25">
      <c r="AJ13261" s="287"/>
      <c r="AK13261" s="287"/>
    </row>
    <row r="13262" spans="36:37" ht="14.25">
      <c r="AJ13262" s="287"/>
      <c r="AK13262" s="287"/>
    </row>
    <row r="13263" spans="36:37" ht="14.25">
      <c r="AJ13263" s="287"/>
      <c r="AK13263" s="287"/>
    </row>
    <row r="13264" spans="36:37" ht="14.25">
      <c r="AJ13264" s="287"/>
      <c r="AK13264" s="287"/>
    </row>
    <row r="13265" spans="36:37" ht="14.25">
      <c r="AJ13265" s="287"/>
      <c r="AK13265" s="287"/>
    </row>
    <row r="13266" spans="36:37" ht="14.25">
      <c r="AJ13266" s="287"/>
      <c r="AK13266" s="287"/>
    </row>
    <row r="13267" spans="36:37" ht="14.25">
      <c r="AJ13267" s="287"/>
      <c r="AK13267" s="287"/>
    </row>
    <row r="13268" spans="36:37" ht="14.25">
      <c r="AJ13268" s="287"/>
      <c r="AK13268" s="287"/>
    </row>
    <row r="13269" spans="36:37" ht="14.25">
      <c r="AJ13269" s="287"/>
      <c r="AK13269" s="287"/>
    </row>
    <row r="13270" spans="36:37" ht="14.25">
      <c r="AJ13270" s="287"/>
      <c r="AK13270" s="287"/>
    </row>
    <row r="13271" spans="36:37" ht="14.25">
      <c r="AJ13271" s="287"/>
      <c r="AK13271" s="287"/>
    </row>
    <row r="13272" spans="36:37" ht="14.25">
      <c r="AJ13272" s="287"/>
      <c r="AK13272" s="287"/>
    </row>
    <row r="13273" spans="36:37" ht="14.25">
      <c r="AJ13273" s="287"/>
      <c r="AK13273" s="287"/>
    </row>
    <row r="13274" spans="36:37" ht="14.25">
      <c r="AJ13274" s="287"/>
      <c r="AK13274" s="287"/>
    </row>
    <row r="13275" spans="36:37" ht="14.25">
      <c r="AJ13275" s="287"/>
      <c r="AK13275" s="287"/>
    </row>
    <row r="13276" spans="36:37" ht="14.25">
      <c r="AJ13276" s="287"/>
      <c r="AK13276" s="287"/>
    </row>
    <row r="13277" spans="36:37" ht="14.25">
      <c r="AJ13277" s="287"/>
      <c r="AK13277" s="287"/>
    </row>
    <row r="13278" spans="36:37" ht="14.25">
      <c r="AJ13278" s="287"/>
      <c r="AK13278" s="287"/>
    </row>
    <row r="13279" spans="36:37" ht="14.25">
      <c r="AJ13279" s="287"/>
      <c r="AK13279" s="287"/>
    </row>
    <row r="13280" spans="36:37" ht="14.25">
      <c r="AJ13280" s="287"/>
      <c r="AK13280" s="287"/>
    </row>
    <row r="13281" spans="36:37" ht="14.25">
      <c r="AJ13281" s="287"/>
      <c r="AK13281" s="287"/>
    </row>
    <row r="13282" spans="36:37" ht="14.25">
      <c r="AJ13282" s="287"/>
      <c r="AK13282" s="287"/>
    </row>
    <row r="13283" spans="36:37" ht="14.25">
      <c r="AJ13283" s="287"/>
      <c r="AK13283" s="287"/>
    </row>
    <row r="13284" spans="36:37" ht="14.25">
      <c r="AJ13284" s="287"/>
      <c r="AK13284" s="287"/>
    </row>
    <row r="13285" spans="36:37" ht="14.25">
      <c r="AJ13285" s="287"/>
      <c r="AK13285" s="287"/>
    </row>
    <row r="13286" spans="36:37" ht="14.25">
      <c r="AJ13286" s="287"/>
      <c r="AK13286" s="287"/>
    </row>
    <row r="13287" spans="36:37" ht="14.25">
      <c r="AJ13287" s="287"/>
      <c r="AK13287" s="287"/>
    </row>
    <row r="13288" spans="36:37" ht="14.25">
      <c r="AJ13288" s="287"/>
      <c r="AK13288" s="287"/>
    </row>
    <row r="13289" spans="36:37" ht="14.25">
      <c r="AJ13289" s="287"/>
      <c r="AK13289" s="287"/>
    </row>
    <row r="13290" spans="36:37" ht="14.25">
      <c r="AJ13290" s="287"/>
      <c r="AK13290" s="287"/>
    </row>
    <row r="13291" spans="36:37" ht="14.25">
      <c r="AJ13291" s="287"/>
      <c r="AK13291" s="287"/>
    </row>
    <row r="13292" spans="36:37" ht="14.25">
      <c r="AJ13292" s="287"/>
      <c r="AK13292" s="287"/>
    </row>
    <row r="13293" spans="36:37" ht="14.25">
      <c r="AJ13293" s="287"/>
      <c r="AK13293" s="287"/>
    </row>
    <row r="13294" spans="36:37" ht="14.25">
      <c r="AJ13294" s="287"/>
      <c r="AK13294" s="287"/>
    </row>
    <row r="13295" spans="36:37" ht="14.25">
      <c r="AJ13295" s="287"/>
      <c r="AK13295" s="287"/>
    </row>
    <row r="13296" spans="36:37" ht="14.25">
      <c r="AJ13296" s="287"/>
      <c r="AK13296" s="287"/>
    </row>
    <row r="13297" spans="36:37" ht="14.25">
      <c r="AJ13297" s="287"/>
      <c r="AK13297" s="287"/>
    </row>
    <row r="13298" spans="36:37" ht="14.25">
      <c r="AJ13298" s="287"/>
      <c r="AK13298" s="287"/>
    </row>
    <row r="13299" spans="36:37" ht="14.25">
      <c r="AJ13299" s="287"/>
      <c r="AK13299" s="287"/>
    </row>
    <row r="13300" spans="36:37" ht="14.25">
      <c r="AJ13300" s="287"/>
      <c r="AK13300" s="287"/>
    </row>
    <row r="13301" spans="36:37" ht="14.25">
      <c r="AJ13301" s="287"/>
      <c r="AK13301" s="287"/>
    </row>
    <row r="13302" spans="36:37" ht="14.25">
      <c r="AJ13302" s="287"/>
      <c r="AK13302" s="287"/>
    </row>
    <row r="13303" spans="36:37" ht="14.25">
      <c r="AJ13303" s="287"/>
      <c r="AK13303" s="287"/>
    </row>
    <row r="13304" spans="36:37" ht="14.25">
      <c r="AJ13304" s="287"/>
      <c r="AK13304" s="287"/>
    </row>
    <row r="13305" spans="36:37" ht="14.25">
      <c r="AJ13305" s="287"/>
      <c r="AK13305" s="287"/>
    </row>
    <row r="13306" spans="36:37" ht="14.25">
      <c r="AJ13306" s="287"/>
      <c r="AK13306" s="287"/>
    </row>
    <row r="13307" spans="36:37" ht="14.25">
      <c r="AJ13307" s="287"/>
      <c r="AK13307" s="287"/>
    </row>
    <row r="13308" spans="36:37" ht="14.25">
      <c r="AJ13308" s="287"/>
      <c r="AK13308" s="287"/>
    </row>
    <row r="13309" spans="36:37" ht="14.25">
      <c r="AJ13309" s="287"/>
      <c r="AK13309" s="287"/>
    </row>
    <row r="13310" spans="36:37" ht="14.25">
      <c r="AJ13310" s="287"/>
      <c r="AK13310" s="287"/>
    </row>
    <row r="13311" spans="36:37" ht="14.25">
      <c r="AJ13311" s="287"/>
      <c r="AK13311" s="287"/>
    </row>
    <row r="13312" spans="36:37" ht="14.25">
      <c r="AJ13312" s="287"/>
      <c r="AK13312" s="287"/>
    </row>
    <row r="13313" spans="36:37" ht="14.25">
      <c r="AJ13313" s="287"/>
      <c r="AK13313" s="287"/>
    </row>
    <row r="13314" spans="36:37" ht="14.25">
      <c r="AJ13314" s="287"/>
      <c r="AK13314" s="287"/>
    </row>
    <row r="13315" spans="36:37" ht="14.25">
      <c r="AJ13315" s="287"/>
      <c r="AK13315" s="287"/>
    </row>
    <row r="13316" spans="36:37" ht="14.25">
      <c r="AJ13316" s="287"/>
      <c r="AK13316" s="287"/>
    </row>
    <row r="13317" spans="36:37" ht="14.25">
      <c r="AJ13317" s="287"/>
      <c r="AK13317" s="287"/>
    </row>
    <row r="13318" spans="36:37" ht="14.25">
      <c r="AJ13318" s="287"/>
      <c r="AK13318" s="287"/>
    </row>
    <row r="13319" spans="36:37" ht="14.25">
      <c r="AJ13319" s="287"/>
      <c r="AK13319" s="287"/>
    </row>
    <row r="13320" spans="36:37" ht="14.25">
      <c r="AJ13320" s="287"/>
      <c r="AK13320" s="287"/>
    </row>
    <row r="13321" spans="36:37" ht="14.25">
      <c r="AJ13321" s="287"/>
      <c r="AK13321" s="287"/>
    </row>
    <row r="13322" spans="36:37" ht="14.25">
      <c r="AJ13322" s="287"/>
      <c r="AK13322" s="287"/>
    </row>
    <row r="13323" spans="36:37" ht="14.25">
      <c r="AJ13323" s="287"/>
      <c r="AK13323" s="287"/>
    </row>
    <row r="13324" spans="36:37" ht="14.25">
      <c r="AJ13324" s="287"/>
      <c r="AK13324" s="287"/>
    </row>
    <row r="13325" spans="36:37" ht="14.25">
      <c r="AJ13325" s="287"/>
      <c r="AK13325" s="287"/>
    </row>
    <row r="13326" spans="36:37" ht="14.25">
      <c r="AJ13326" s="287"/>
      <c r="AK13326" s="287"/>
    </row>
    <row r="13327" spans="36:37" ht="14.25">
      <c r="AJ13327" s="287"/>
      <c r="AK13327" s="287"/>
    </row>
    <row r="13328" spans="36:37" ht="14.25">
      <c r="AJ13328" s="287"/>
      <c r="AK13328" s="287"/>
    </row>
    <row r="13329" spans="36:37" ht="14.25">
      <c r="AJ13329" s="287"/>
      <c r="AK13329" s="287"/>
    </row>
    <row r="13330" spans="36:37" ht="14.25">
      <c r="AJ13330" s="287"/>
      <c r="AK13330" s="287"/>
    </row>
    <row r="13331" spans="36:37" ht="14.25">
      <c r="AJ13331" s="287"/>
      <c r="AK13331" s="287"/>
    </row>
    <row r="13332" spans="36:37" ht="14.25">
      <c r="AJ13332" s="287"/>
      <c r="AK13332" s="287"/>
    </row>
    <row r="13333" spans="36:37" ht="14.25">
      <c r="AJ13333" s="287"/>
      <c r="AK13333" s="287"/>
    </row>
    <row r="13334" spans="36:37" ht="14.25">
      <c r="AJ13334" s="287"/>
      <c r="AK13334" s="287"/>
    </row>
    <row r="13335" spans="36:37" ht="14.25">
      <c r="AJ13335" s="287"/>
      <c r="AK13335" s="287"/>
    </row>
    <row r="13336" spans="36:37" ht="14.25">
      <c r="AJ13336" s="287"/>
      <c r="AK13336" s="287"/>
    </row>
    <row r="13337" spans="36:37" ht="14.25">
      <c r="AJ13337" s="287"/>
      <c r="AK13337" s="287"/>
    </row>
    <row r="13338" spans="36:37" ht="14.25">
      <c r="AJ13338" s="287"/>
      <c r="AK13338" s="287"/>
    </row>
    <row r="13339" spans="36:37" ht="14.25">
      <c r="AJ13339" s="287"/>
      <c r="AK13339" s="287"/>
    </row>
    <row r="13340" spans="36:37" ht="14.25">
      <c r="AJ13340" s="287"/>
      <c r="AK13340" s="287"/>
    </row>
    <row r="13341" spans="36:37" ht="14.25">
      <c r="AJ13341" s="287"/>
      <c r="AK13341" s="287"/>
    </row>
    <row r="13342" spans="36:37" ht="14.25">
      <c r="AJ13342" s="287"/>
      <c r="AK13342" s="287"/>
    </row>
    <row r="13343" spans="36:37" ht="14.25">
      <c r="AJ13343" s="287"/>
      <c r="AK13343" s="287"/>
    </row>
    <row r="13344" spans="36:37" ht="14.25">
      <c r="AJ13344" s="287"/>
      <c r="AK13344" s="287"/>
    </row>
    <row r="13345" spans="36:37" ht="14.25">
      <c r="AJ13345" s="287"/>
      <c r="AK13345" s="287"/>
    </row>
    <row r="13346" spans="36:37" ht="14.25">
      <c r="AJ13346" s="287"/>
      <c r="AK13346" s="287"/>
    </row>
    <row r="13347" spans="36:37" ht="14.25">
      <c r="AJ13347" s="287"/>
      <c r="AK13347" s="287"/>
    </row>
    <row r="13348" spans="36:37" ht="14.25">
      <c r="AJ13348" s="287"/>
      <c r="AK13348" s="287"/>
    </row>
    <row r="13349" spans="36:37" ht="14.25">
      <c r="AJ13349" s="287"/>
      <c r="AK13349" s="287"/>
    </row>
    <row r="13350" spans="36:37" ht="14.25">
      <c r="AJ13350" s="287"/>
      <c r="AK13350" s="287"/>
    </row>
    <row r="13351" spans="36:37" ht="14.25">
      <c r="AJ13351" s="287"/>
      <c r="AK13351" s="287"/>
    </row>
    <row r="13352" spans="36:37" ht="14.25">
      <c r="AJ13352" s="287"/>
      <c r="AK13352" s="287"/>
    </row>
    <row r="13353" spans="36:37" ht="14.25">
      <c r="AJ13353" s="287"/>
      <c r="AK13353" s="287"/>
    </row>
    <row r="13354" spans="36:37" ht="14.25">
      <c r="AJ13354" s="287"/>
      <c r="AK13354" s="287"/>
    </row>
    <row r="13355" spans="36:37" ht="14.25">
      <c r="AJ13355" s="287"/>
      <c r="AK13355" s="287"/>
    </row>
    <row r="13356" spans="36:37" ht="14.25">
      <c r="AJ13356" s="287"/>
      <c r="AK13356" s="287"/>
    </row>
    <row r="13357" spans="36:37" ht="14.25">
      <c r="AJ13357" s="287"/>
      <c r="AK13357" s="287"/>
    </row>
    <row r="13358" spans="36:37" ht="14.25">
      <c r="AJ13358" s="287"/>
      <c r="AK13358" s="287"/>
    </row>
    <row r="13359" spans="36:37" ht="14.25">
      <c r="AJ13359" s="287"/>
      <c r="AK13359" s="287"/>
    </row>
    <row r="13360" spans="36:37" ht="14.25">
      <c r="AJ13360" s="287"/>
      <c r="AK13360" s="287"/>
    </row>
    <row r="13361" spans="36:37" ht="14.25">
      <c r="AJ13361" s="287"/>
      <c r="AK13361" s="287"/>
    </row>
    <row r="13362" spans="36:37" ht="14.25">
      <c r="AJ13362" s="287"/>
      <c r="AK13362" s="287"/>
    </row>
    <row r="13363" spans="36:37" ht="14.25">
      <c r="AJ13363" s="287"/>
      <c r="AK13363" s="287"/>
    </row>
    <row r="13364" spans="36:37" ht="14.25">
      <c r="AJ13364" s="287"/>
      <c r="AK13364" s="287"/>
    </row>
    <row r="13365" spans="36:37" ht="14.25">
      <c r="AJ13365" s="287"/>
      <c r="AK13365" s="287"/>
    </row>
    <row r="13366" spans="36:37" ht="14.25">
      <c r="AJ13366" s="287"/>
      <c r="AK13366" s="287"/>
    </row>
    <row r="13367" spans="36:37" ht="14.25">
      <c r="AJ13367" s="287"/>
      <c r="AK13367" s="287"/>
    </row>
    <row r="13368" spans="36:37" ht="14.25">
      <c r="AJ13368" s="287"/>
      <c r="AK13368" s="287"/>
    </row>
    <row r="13369" spans="36:37" ht="14.25">
      <c r="AJ13369" s="287"/>
      <c r="AK13369" s="287"/>
    </row>
    <row r="13370" spans="36:37" ht="14.25">
      <c r="AJ13370" s="287"/>
      <c r="AK13370" s="287"/>
    </row>
    <row r="13371" spans="36:37" ht="14.25">
      <c r="AJ13371" s="287"/>
      <c r="AK13371" s="287"/>
    </row>
    <row r="13372" spans="36:37" ht="14.25">
      <c r="AJ13372" s="287"/>
      <c r="AK13372" s="287"/>
    </row>
    <row r="13373" spans="36:37" ht="14.25">
      <c r="AJ13373" s="287"/>
      <c r="AK13373" s="287"/>
    </row>
    <row r="13374" spans="36:37" ht="14.25">
      <c r="AJ13374" s="287"/>
      <c r="AK13374" s="287"/>
    </row>
    <row r="13375" spans="36:37" ht="14.25">
      <c r="AJ13375" s="287"/>
      <c r="AK13375" s="287"/>
    </row>
    <row r="13376" spans="36:37" ht="14.25">
      <c r="AJ13376" s="287"/>
      <c r="AK13376" s="287"/>
    </row>
    <row r="13377" spans="36:37" ht="14.25">
      <c r="AJ13377" s="287"/>
      <c r="AK13377" s="287"/>
    </row>
    <row r="13378" spans="36:37" ht="14.25">
      <c r="AJ13378" s="287"/>
      <c r="AK13378" s="287"/>
    </row>
    <row r="13379" spans="36:37" ht="14.25">
      <c r="AJ13379" s="287"/>
      <c r="AK13379" s="287"/>
    </row>
    <row r="13380" spans="36:37" ht="14.25">
      <c r="AJ13380" s="287"/>
      <c r="AK13380" s="287"/>
    </row>
    <row r="13381" spans="36:37" ht="14.25">
      <c r="AJ13381" s="287"/>
      <c r="AK13381" s="287"/>
    </row>
    <row r="13382" spans="36:37" ht="14.25">
      <c r="AJ13382" s="287"/>
      <c r="AK13382" s="287"/>
    </row>
    <row r="13383" spans="36:37" ht="14.25">
      <c r="AJ13383" s="287"/>
      <c r="AK13383" s="287"/>
    </row>
    <row r="13384" spans="36:37" ht="14.25">
      <c r="AJ13384" s="287"/>
      <c r="AK13384" s="287"/>
    </row>
    <row r="13385" spans="36:37" ht="14.25">
      <c r="AJ13385" s="287"/>
      <c r="AK13385" s="287"/>
    </row>
    <row r="13386" spans="36:37" ht="14.25">
      <c r="AJ13386" s="287"/>
      <c r="AK13386" s="287"/>
    </row>
    <row r="13387" spans="36:37" ht="14.25">
      <c r="AJ13387" s="287"/>
      <c r="AK13387" s="287"/>
    </row>
    <row r="13388" spans="36:37" ht="14.25">
      <c r="AJ13388" s="287"/>
      <c r="AK13388" s="287"/>
    </row>
    <row r="13389" spans="36:37" ht="14.25">
      <c r="AJ13389" s="287"/>
      <c r="AK13389" s="287"/>
    </row>
    <row r="13390" spans="36:37" ht="14.25">
      <c r="AJ13390" s="287"/>
      <c r="AK13390" s="287"/>
    </row>
    <row r="13391" spans="36:37" ht="14.25">
      <c r="AJ13391" s="287"/>
      <c r="AK13391" s="287"/>
    </row>
    <row r="13392" spans="36:37" ht="14.25">
      <c r="AJ13392" s="287"/>
      <c r="AK13392" s="287"/>
    </row>
    <row r="13393" spans="36:37" ht="14.25">
      <c r="AJ13393" s="287"/>
      <c r="AK13393" s="287"/>
    </row>
    <row r="13394" spans="36:37" ht="14.25">
      <c r="AJ13394" s="287"/>
      <c r="AK13394" s="287"/>
    </row>
    <row r="13395" spans="36:37" ht="14.25">
      <c r="AJ13395" s="287"/>
      <c r="AK13395" s="287"/>
    </row>
    <row r="13396" spans="36:37" ht="14.25">
      <c r="AJ13396" s="287"/>
      <c r="AK13396" s="287"/>
    </row>
    <row r="13397" spans="36:37" ht="14.25">
      <c r="AJ13397" s="287"/>
      <c r="AK13397" s="287"/>
    </row>
    <row r="13398" spans="36:37" ht="14.25">
      <c r="AJ13398" s="287"/>
      <c r="AK13398" s="287"/>
    </row>
    <row r="13399" spans="36:37" ht="14.25">
      <c r="AJ13399" s="287"/>
      <c r="AK13399" s="287"/>
    </row>
    <row r="13400" spans="36:37" ht="14.25">
      <c r="AJ13400" s="287"/>
      <c r="AK13400" s="287"/>
    </row>
    <row r="13401" spans="36:37" ht="14.25">
      <c r="AJ13401" s="287"/>
      <c r="AK13401" s="287"/>
    </row>
    <row r="13402" spans="36:37" ht="14.25">
      <c r="AJ13402" s="287"/>
      <c r="AK13402" s="287"/>
    </row>
    <row r="13403" spans="36:37" ht="14.25">
      <c r="AJ13403" s="287"/>
      <c r="AK13403" s="287"/>
    </row>
    <row r="13404" spans="36:37" ht="14.25">
      <c r="AJ13404" s="287"/>
      <c r="AK13404" s="287"/>
    </row>
    <row r="13405" spans="36:37" ht="14.25">
      <c r="AJ13405" s="287"/>
      <c r="AK13405" s="287"/>
    </row>
    <row r="13406" spans="36:37" ht="14.25">
      <c r="AJ13406" s="287"/>
      <c r="AK13406" s="287"/>
    </row>
    <row r="13407" spans="36:37" ht="14.25">
      <c r="AJ13407" s="287"/>
      <c r="AK13407" s="287"/>
    </row>
    <row r="13408" spans="36:37" ht="14.25">
      <c r="AJ13408" s="287"/>
      <c r="AK13408" s="287"/>
    </row>
    <row r="13409" spans="36:37" ht="14.25">
      <c r="AJ13409" s="287"/>
      <c r="AK13409" s="287"/>
    </row>
    <row r="13410" spans="36:37" ht="14.25">
      <c r="AJ13410" s="287"/>
      <c r="AK13410" s="287"/>
    </row>
    <row r="13411" spans="36:37" ht="14.25">
      <c r="AJ13411" s="287"/>
      <c r="AK13411" s="287"/>
    </row>
    <row r="13412" spans="36:37" ht="14.25">
      <c r="AJ13412" s="287"/>
      <c r="AK13412" s="287"/>
    </row>
    <row r="13413" spans="36:37" ht="14.25">
      <c r="AJ13413" s="287"/>
      <c r="AK13413" s="287"/>
    </row>
    <row r="13414" spans="36:37" ht="14.25">
      <c r="AJ13414" s="287"/>
      <c r="AK13414" s="287"/>
    </row>
    <row r="13415" spans="36:37" ht="14.25">
      <c r="AJ13415" s="287"/>
      <c r="AK13415" s="287"/>
    </row>
    <row r="13416" spans="36:37" ht="14.25">
      <c r="AJ13416" s="287"/>
      <c r="AK13416" s="287"/>
    </row>
    <row r="13417" spans="36:37" ht="14.25">
      <c r="AJ13417" s="287"/>
      <c r="AK13417" s="287"/>
    </row>
    <row r="13418" spans="36:37" ht="14.25">
      <c r="AJ13418" s="287"/>
      <c r="AK13418" s="287"/>
    </row>
    <row r="13419" spans="36:37" ht="14.25">
      <c r="AJ13419" s="287"/>
      <c r="AK13419" s="287"/>
    </row>
    <row r="13420" spans="36:37" ht="14.25">
      <c r="AJ13420" s="287"/>
      <c r="AK13420" s="287"/>
    </row>
    <row r="13421" spans="36:37" ht="14.25">
      <c r="AJ13421" s="287"/>
      <c r="AK13421" s="287"/>
    </row>
    <row r="13422" spans="36:37" ht="14.25">
      <c r="AJ13422" s="287"/>
      <c r="AK13422" s="287"/>
    </row>
    <row r="13423" spans="36:37" ht="14.25">
      <c r="AJ13423" s="287"/>
      <c r="AK13423" s="287"/>
    </row>
    <row r="13424" spans="36:37" ht="14.25">
      <c r="AJ13424" s="287"/>
      <c r="AK13424" s="287"/>
    </row>
    <row r="13425" spans="36:37" ht="14.25">
      <c r="AJ13425" s="287"/>
      <c r="AK13425" s="287"/>
    </row>
    <row r="13426" spans="36:37" ht="14.25">
      <c r="AJ13426" s="287"/>
      <c r="AK13426" s="287"/>
    </row>
    <row r="13427" spans="36:37" ht="14.25">
      <c r="AJ13427" s="287"/>
      <c r="AK13427" s="287"/>
    </row>
    <row r="13428" spans="36:37" ht="14.25">
      <c r="AJ13428" s="287"/>
      <c r="AK13428" s="287"/>
    </row>
    <row r="13429" spans="36:37" ht="14.25">
      <c r="AJ13429" s="287"/>
      <c r="AK13429" s="287"/>
    </row>
    <row r="13430" spans="36:37" ht="14.25">
      <c r="AJ13430" s="287"/>
      <c r="AK13430" s="287"/>
    </row>
    <row r="13431" spans="36:37" ht="14.25">
      <c r="AJ13431" s="287"/>
      <c r="AK13431" s="287"/>
    </row>
    <row r="13432" spans="36:37" ht="14.25">
      <c r="AJ13432" s="287"/>
      <c r="AK13432" s="287"/>
    </row>
    <row r="13433" spans="36:37" ht="14.25">
      <c r="AJ13433" s="287"/>
      <c r="AK13433" s="287"/>
    </row>
    <row r="13434" spans="36:37" ht="14.25">
      <c r="AJ13434" s="287"/>
      <c r="AK13434" s="287"/>
    </row>
    <row r="13435" spans="36:37" ht="14.25">
      <c r="AJ13435" s="287"/>
      <c r="AK13435" s="287"/>
    </row>
    <row r="13436" spans="36:37" ht="14.25">
      <c r="AJ13436" s="287"/>
      <c r="AK13436" s="287"/>
    </row>
    <row r="13437" spans="36:37" ht="14.25">
      <c r="AJ13437" s="287"/>
      <c r="AK13437" s="287"/>
    </row>
    <row r="13438" spans="36:37" ht="14.25">
      <c r="AJ13438" s="287"/>
      <c r="AK13438" s="287"/>
    </row>
    <row r="13439" spans="36:37" ht="14.25">
      <c r="AJ13439" s="287"/>
      <c r="AK13439" s="287"/>
    </row>
    <row r="13440" spans="36:37" ht="14.25">
      <c r="AJ13440" s="287"/>
      <c r="AK13440" s="287"/>
    </row>
    <row r="13441" spans="36:37" ht="14.25">
      <c r="AJ13441" s="287"/>
      <c r="AK13441" s="287"/>
    </row>
    <row r="13442" spans="36:37" ht="14.25">
      <c r="AJ13442" s="287"/>
      <c r="AK13442" s="287"/>
    </row>
    <row r="13443" spans="36:37" ht="14.25">
      <c r="AJ13443" s="287"/>
      <c r="AK13443" s="287"/>
    </row>
    <row r="13444" spans="36:37" ht="14.25">
      <c r="AJ13444" s="287"/>
      <c r="AK13444" s="287"/>
    </row>
    <row r="13445" spans="36:37" ht="14.25">
      <c r="AJ13445" s="287"/>
      <c r="AK13445" s="287"/>
    </row>
    <row r="13446" spans="36:37" ht="14.25">
      <c r="AJ13446" s="287"/>
      <c r="AK13446" s="287"/>
    </row>
    <row r="13447" spans="36:37" ht="14.25">
      <c r="AJ13447" s="287"/>
      <c r="AK13447" s="287"/>
    </row>
    <row r="13448" spans="36:37" ht="14.25">
      <c r="AJ13448" s="287"/>
      <c r="AK13448" s="287"/>
    </row>
    <row r="13449" spans="36:37" ht="14.25">
      <c r="AJ13449" s="287"/>
      <c r="AK13449" s="287"/>
    </row>
    <row r="13450" spans="36:37" ht="14.25">
      <c r="AJ13450" s="287"/>
      <c r="AK13450" s="287"/>
    </row>
    <row r="13451" spans="36:37" ht="14.25">
      <c r="AJ13451" s="287"/>
      <c r="AK13451" s="287"/>
    </row>
    <row r="13452" spans="36:37" ht="14.25">
      <c r="AJ13452" s="287"/>
      <c r="AK13452" s="287"/>
    </row>
    <row r="13453" spans="36:37" ht="14.25">
      <c r="AJ13453" s="287"/>
      <c r="AK13453" s="287"/>
    </row>
    <row r="13454" spans="36:37" ht="14.25">
      <c r="AJ13454" s="287"/>
      <c r="AK13454" s="287"/>
    </row>
    <row r="13455" spans="36:37" ht="14.25">
      <c r="AJ13455" s="287"/>
      <c r="AK13455" s="287"/>
    </row>
    <row r="13456" spans="36:37" ht="14.25">
      <c r="AJ13456" s="287"/>
      <c r="AK13456" s="287"/>
    </row>
    <row r="13457" spans="36:37" ht="14.25">
      <c r="AJ13457" s="287"/>
      <c r="AK13457" s="287"/>
    </row>
    <row r="13458" spans="36:37" ht="14.25">
      <c r="AJ13458" s="287"/>
      <c r="AK13458" s="287"/>
    </row>
    <row r="13459" spans="36:37" ht="14.25">
      <c r="AJ13459" s="287"/>
      <c r="AK13459" s="287"/>
    </row>
    <row r="13460" spans="36:37" ht="14.25">
      <c r="AJ13460" s="287"/>
      <c r="AK13460" s="287"/>
    </row>
    <row r="13461" spans="36:37" ht="14.25">
      <c r="AJ13461" s="287"/>
      <c r="AK13461" s="287"/>
    </row>
    <row r="13462" spans="36:37" ht="14.25">
      <c r="AJ13462" s="287"/>
      <c r="AK13462" s="287"/>
    </row>
    <row r="13463" spans="36:37" ht="14.25">
      <c r="AJ13463" s="287"/>
      <c r="AK13463" s="287"/>
    </row>
    <row r="13464" spans="36:37" ht="14.25">
      <c r="AJ13464" s="287"/>
      <c r="AK13464" s="287"/>
    </row>
    <row r="13465" spans="36:37" ht="14.25">
      <c r="AJ13465" s="287"/>
      <c r="AK13465" s="287"/>
    </row>
    <row r="13466" spans="36:37" ht="14.25">
      <c r="AJ13466" s="287"/>
      <c r="AK13466" s="287"/>
    </row>
    <row r="13467" spans="36:37" ht="14.25">
      <c r="AJ13467" s="287"/>
      <c r="AK13467" s="287"/>
    </row>
    <row r="13468" spans="36:37" ht="14.25">
      <c r="AJ13468" s="287"/>
      <c r="AK13468" s="287"/>
    </row>
    <row r="13469" spans="36:37" ht="14.25">
      <c r="AJ13469" s="287"/>
      <c r="AK13469" s="287"/>
    </row>
    <row r="13470" spans="36:37" ht="14.25">
      <c r="AJ13470" s="287"/>
      <c r="AK13470" s="287"/>
    </row>
    <row r="13471" spans="36:37" ht="14.25">
      <c r="AJ13471" s="287"/>
      <c r="AK13471" s="287"/>
    </row>
    <row r="13472" spans="36:37" ht="14.25">
      <c r="AJ13472" s="287"/>
      <c r="AK13472" s="287"/>
    </row>
    <row r="13473" spans="36:37" ht="14.25">
      <c r="AJ13473" s="287"/>
      <c r="AK13473" s="287"/>
    </row>
    <row r="13474" spans="36:37" ht="14.25">
      <c r="AJ13474" s="287"/>
      <c r="AK13474" s="287"/>
    </row>
    <row r="13475" spans="36:37" ht="14.25">
      <c r="AJ13475" s="287"/>
      <c r="AK13475" s="287"/>
    </row>
    <row r="13476" spans="36:37" ht="14.25">
      <c r="AJ13476" s="287"/>
      <c r="AK13476" s="287"/>
    </row>
    <row r="13477" spans="36:37" ht="14.25">
      <c r="AJ13477" s="287"/>
      <c r="AK13477" s="287"/>
    </row>
    <row r="13478" spans="36:37" ht="14.25">
      <c r="AJ13478" s="287"/>
      <c r="AK13478" s="287"/>
    </row>
    <row r="13479" spans="36:37" ht="14.25">
      <c r="AJ13479" s="287"/>
      <c r="AK13479" s="287"/>
    </row>
    <row r="13480" spans="36:37" ht="14.25">
      <c r="AJ13480" s="287"/>
      <c r="AK13480" s="287"/>
    </row>
    <row r="13481" spans="36:37" ht="14.25">
      <c r="AJ13481" s="287"/>
      <c r="AK13481" s="287"/>
    </row>
    <row r="13482" spans="36:37" ht="14.25">
      <c r="AJ13482" s="287"/>
      <c r="AK13482" s="287"/>
    </row>
    <row r="13483" spans="36:37" ht="14.25">
      <c r="AJ13483" s="287"/>
      <c r="AK13483" s="287"/>
    </row>
    <row r="13484" spans="36:37" ht="14.25">
      <c r="AJ13484" s="287"/>
      <c r="AK13484" s="287"/>
    </row>
    <row r="13485" spans="36:37" ht="14.25">
      <c r="AJ13485" s="287"/>
      <c r="AK13485" s="287"/>
    </row>
    <row r="13486" spans="36:37" ht="14.25">
      <c r="AJ13486" s="287"/>
      <c r="AK13486" s="287"/>
    </row>
    <row r="13487" spans="36:37" ht="14.25">
      <c r="AJ13487" s="287"/>
      <c r="AK13487" s="287"/>
    </row>
    <row r="13488" spans="36:37" ht="14.25">
      <c r="AJ13488" s="287"/>
      <c r="AK13488" s="287"/>
    </row>
    <row r="13489" spans="36:37" ht="14.25">
      <c r="AJ13489" s="287"/>
      <c r="AK13489" s="287"/>
    </row>
    <row r="13490" spans="36:37" ht="14.25">
      <c r="AJ13490" s="287"/>
      <c r="AK13490" s="287"/>
    </row>
    <row r="13491" spans="36:37" ht="14.25">
      <c r="AJ13491" s="287"/>
      <c r="AK13491" s="287"/>
    </row>
    <row r="13492" spans="36:37" ht="14.25">
      <c r="AJ13492" s="287"/>
      <c r="AK13492" s="287"/>
    </row>
    <row r="13493" spans="36:37" ht="14.25">
      <c r="AJ13493" s="287"/>
      <c r="AK13493" s="287"/>
    </row>
    <row r="13494" spans="36:37" ht="14.25">
      <c r="AJ13494" s="287"/>
      <c r="AK13494" s="287"/>
    </row>
    <row r="13495" spans="36:37" ht="14.25">
      <c r="AJ13495" s="287"/>
      <c r="AK13495" s="287"/>
    </row>
    <row r="13496" spans="36:37" ht="14.25">
      <c r="AJ13496" s="287"/>
      <c r="AK13496" s="287"/>
    </row>
    <row r="13497" spans="36:37" ht="14.25">
      <c r="AJ13497" s="287"/>
      <c r="AK13497" s="287"/>
    </row>
    <row r="13498" spans="36:37" ht="14.25">
      <c r="AJ13498" s="287"/>
      <c r="AK13498" s="287"/>
    </row>
    <row r="13499" spans="36:37" ht="14.25">
      <c r="AJ13499" s="287"/>
      <c r="AK13499" s="287"/>
    </row>
    <row r="13500" spans="36:37" ht="14.25">
      <c r="AJ13500" s="287"/>
      <c r="AK13500" s="287"/>
    </row>
    <row r="13501" spans="36:37" ht="14.25">
      <c r="AJ13501" s="287"/>
      <c r="AK13501" s="287"/>
    </row>
    <row r="13502" spans="36:37" ht="14.25">
      <c r="AJ13502" s="287"/>
      <c r="AK13502" s="287"/>
    </row>
    <row r="13503" spans="36:37" ht="14.25">
      <c r="AJ13503" s="287"/>
      <c r="AK13503" s="287"/>
    </row>
    <row r="13504" spans="36:37" ht="14.25">
      <c r="AJ13504" s="287"/>
      <c r="AK13504" s="287"/>
    </row>
    <row r="13505" spans="36:37" ht="14.25">
      <c r="AJ13505" s="287"/>
      <c r="AK13505" s="287"/>
    </row>
    <row r="13506" spans="36:37" ht="14.25">
      <c r="AJ13506" s="287"/>
      <c r="AK13506" s="287"/>
    </row>
    <row r="13507" spans="36:37" ht="14.25">
      <c r="AJ13507" s="287"/>
      <c r="AK13507" s="287"/>
    </row>
    <row r="13508" spans="36:37" ht="14.25">
      <c r="AJ13508" s="287"/>
      <c r="AK13508" s="287"/>
    </row>
    <row r="13509" spans="36:37" ht="14.25">
      <c r="AJ13509" s="287"/>
      <c r="AK13509" s="287"/>
    </row>
    <row r="13510" spans="36:37" ht="14.25">
      <c r="AJ13510" s="287"/>
      <c r="AK13510" s="287"/>
    </row>
    <row r="13511" spans="36:37" ht="14.25">
      <c r="AJ13511" s="287"/>
      <c r="AK13511" s="287"/>
    </row>
    <row r="13512" spans="36:37" ht="14.25">
      <c r="AJ13512" s="287"/>
      <c r="AK13512" s="287"/>
    </row>
    <row r="13513" spans="36:37" ht="14.25">
      <c r="AJ13513" s="287"/>
      <c r="AK13513" s="287"/>
    </row>
    <row r="13514" spans="36:37" ht="14.25">
      <c r="AJ13514" s="287"/>
      <c r="AK13514" s="287"/>
    </row>
    <row r="13515" spans="36:37" ht="14.25">
      <c r="AJ13515" s="287"/>
      <c r="AK13515" s="287"/>
    </row>
    <row r="13516" spans="36:37" ht="14.25">
      <c r="AJ13516" s="287"/>
      <c r="AK13516" s="287"/>
    </row>
    <row r="13517" spans="36:37" ht="14.25">
      <c r="AJ13517" s="287"/>
      <c r="AK13517" s="287"/>
    </row>
    <row r="13518" spans="36:37" ht="14.25">
      <c r="AJ13518" s="287"/>
      <c r="AK13518" s="287"/>
    </row>
    <row r="13519" spans="36:37" ht="14.25">
      <c r="AJ13519" s="287"/>
      <c r="AK13519" s="287"/>
    </row>
    <row r="13520" spans="36:37" ht="14.25">
      <c r="AJ13520" s="287"/>
      <c r="AK13520" s="287"/>
    </row>
    <row r="13521" spans="36:37" ht="14.25">
      <c r="AJ13521" s="287"/>
      <c r="AK13521" s="287"/>
    </row>
    <row r="13522" spans="36:37" ht="14.25">
      <c r="AJ13522" s="287"/>
      <c r="AK13522" s="287"/>
    </row>
    <row r="13523" spans="36:37" ht="14.25">
      <c r="AJ13523" s="287"/>
      <c r="AK13523" s="287"/>
    </row>
    <row r="13524" spans="36:37" ht="14.25">
      <c r="AJ13524" s="287"/>
      <c r="AK13524" s="287"/>
    </row>
    <row r="13525" spans="36:37" ht="14.25">
      <c r="AJ13525" s="287"/>
      <c r="AK13525" s="287"/>
    </row>
    <row r="13526" spans="36:37" ht="14.25">
      <c r="AJ13526" s="287"/>
      <c r="AK13526" s="287"/>
    </row>
    <row r="13527" spans="36:37" ht="14.25">
      <c r="AJ13527" s="287"/>
      <c r="AK13527" s="287"/>
    </row>
    <row r="13528" spans="36:37" ht="14.25">
      <c r="AJ13528" s="287"/>
      <c r="AK13528" s="287"/>
    </row>
    <row r="13529" spans="36:37" ht="14.25">
      <c r="AJ13529" s="287"/>
      <c r="AK13529" s="287"/>
    </row>
    <row r="13530" spans="36:37" ht="14.25">
      <c r="AJ13530" s="287"/>
      <c r="AK13530" s="287"/>
    </row>
    <row r="13531" spans="36:37" ht="14.25">
      <c r="AJ13531" s="287"/>
      <c r="AK13531" s="287"/>
    </row>
    <row r="13532" spans="36:37" ht="14.25">
      <c r="AJ13532" s="287"/>
      <c r="AK13532" s="287"/>
    </row>
    <row r="13533" spans="36:37" ht="14.25">
      <c r="AJ13533" s="287"/>
      <c r="AK13533" s="287"/>
    </row>
    <row r="13534" spans="36:37" ht="14.25">
      <c r="AJ13534" s="287"/>
      <c r="AK13534" s="287"/>
    </row>
    <row r="13535" spans="36:37" ht="14.25">
      <c r="AJ13535" s="287"/>
      <c r="AK13535" s="287"/>
    </row>
    <row r="13536" spans="36:37" ht="14.25">
      <c r="AJ13536" s="287"/>
      <c r="AK13536" s="287"/>
    </row>
    <row r="13537" spans="36:37" ht="14.25">
      <c r="AJ13537" s="287"/>
      <c r="AK13537" s="287"/>
    </row>
    <row r="13538" spans="36:37" ht="14.25">
      <c r="AJ13538" s="287"/>
      <c r="AK13538" s="287"/>
    </row>
    <row r="13539" spans="36:37" ht="14.25">
      <c r="AJ13539" s="287"/>
      <c r="AK13539" s="287"/>
    </row>
    <row r="13540" spans="36:37" ht="14.25">
      <c r="AJ13540" s="287"/>
      <c r="AK13540" s="287"/>
    </row>
    <row r="13541" spans="36:37" ht="14.25">
      <c r="AJ13541" s="287"/>
      <c r="AK13541" s="287"/>
    </row>
    <row r="13542" spans="36:37" ht="14.25">
      <c r="AJ13542" s="287"/>
      <c r="AK13542" s="287"/>
    </row>
    <row r="13543" spans="36:37" ht="14.25">
      <c r="AJ13543" s="287"/>
      <c r="AK13543" s="287"/>
    </row>
    <row r="13544" spans="36:37" ht="14.25">
      <c r="AJ13544" s="287"/>
      <c r="AK13544" s="287"/>
    </row>
    <row r="13545" spans="36:37" ht="14.25">
      <c r="AJ13545" s="287"/>
      <c r="AK13545" s="287"/>
    </row>
    <row r="13546" spans="36:37" ht="14.25">
      <c r="AJ13546" s="287"/>
      <c r="AK13546" s="287"/>
    </row>
    <row r="13547" spans="36:37" ht="14.25">
      <c r="AJ13547" s="287"/>
      <c r="AK13547" s="287"/>
    </row>
    <row r="13548" spans="36:37" ht="14.25">
      <c r="AJ13548" s="287"/>
      <c r="AK13548" s="287"/>
    </row>
    <row r="13549" spans="36:37" ht="14.25">
      <c r="AJ13549" s="287"/>
      <c r="AK13549" s="287"/>
    </row>
    <row r="13550" spans="36:37" ht="14.25">
      <c r="AJ13550" s="287"/>
      <c r="AK13550" s="287"/>
    </row>
    <row r="13551" spans="36:37" ht="14.25">
      <c r="AJ13551" s="287"/>
      <c r="AK13551" s="287"/>
    </row>
    <row r="13552" spans="36:37" ht="14.25">
      <c r="AJ13552" s="287"/>
      <c r="AK13552" s="287"/>
    </row>
    <row r="13553" spans="36:37" ht="14.25">
      <c r="AJ13553" s="287"/>
      <c r="AK13553" s="287"/>
    </row>
    <row r="13554" spans="36:37" ht="14.25">
      <c r="AJ13554" s="287"/>
      <c r="AK13554" s="287"/>
    </row>
    <row r="13555" spans="36:37" ht="14.25">
      <c r="AJ13555" s="287"/>
      <c r="AK13555" s="287"/>
    </row>
    <row r="13556" spans="36:37" ht="14.25">
      <c r="AJ13556" s="287"/>
      <c r="AK13556" s="287"/>
    </row>
    <row r="13557" spans="36:37" ht="14.25">
      <c r="AJ13557" s="287"/>
      <c r="AK13557" s="287"/>
    </row>
    <row r="13558" spans="36:37" ht="14.25">
      <c r="AJ13558" s="287"/>
      <c r="AK13558" s="287"/>
    </row>
    <row r="13559" spans="36:37" ht="14.25">
      <c r="AJ13559" s="287"/>
      <c r="AK13559" s="287"/>
    </row>
    <row r="13560" spans="36:37" ht="14.25">
      <c r="AJ13560" s="287"/>
      <c r="AK13560" s="287"/>
    </row>
    <row r="13561" spans="36:37" ht="14.25">
      <c r="AJ13561" s="287"/>
      <c r="AK13561" s="287"/>
    </row>
    <row r="13562" spans="36:37" ht="14.25">
      <c r="AJ13562" s="287"/>
      <c r="AK13562" s="287"/>
    </row>
    <row r="13563" spans="36:37" ht="14.25">
      <c r="AJ13563" s="287"/>
      <c r="AK13563" s="287"/>
    </row>
    <row r="13564" spans="36:37" ht="14.25">
      <c r="AJ13564" s="287"/>
      <c r="AK13564" s="287"/>
    </row>
    <row r="13565" spans="36:37" ht="14.25">
      <c r="AJ13565" s="287"/>
      <c r="AK13565" s="287"/>
    </row>
    <row r="13566" spans="36:37" ht="14.25">
      <c r="AJ13566" s="287"/>
      <c r="AK13566" s="287"/>
    </row>
    <row r="13567" spans="36:37" ht="14.25">
      <c r="AJ13567" s="287"/>
      <c r="AK13567" s="287"/>
    </row>
    <row r="13568" spans="36:37" ht="14.25">
      <c r="AJ13568" s="287"/>
      <c r="AK13568" s="287"/>
    </row>
    <row r="13569" spans="36:37" ht="14.25">
      <c r="AJ13569" s="287"/>
      <c r="AK13569" s="287"/>
    </row>
    <row r="13570" spans="36:37" ht="14.25">
      <c r="AJ13570" s="287"/>
      <c r="AK13570" s="287"/>
    </row>
    <row r="13571" spans="36:37" ht="14.25">
      <c r="AJ13571" s="287"/>
      <c r="AK13571" s="287"/>
    </row>
    <row r="13572" spans="36:37" ht="14.25">
      <c r="AJ13572" s="287"/>
      <c r="AK13572" s="287"/>
    </row>
    <row r="13573" spans="36:37" ht="14.25">
      <c r="AJ13573" s="287"/>
      <c r="AK13573" s="287"/>
    </row>
    <row r="13574" spans="36:37" ht="14.25">
      <c r="AJ13574" s="287"/>
      <c r="AK13574" s="287"/>
    </row>
    <row r="13575" spans="36:37" ht="14.25">
      <c r="AJ13575" s="287"/>
      <c r="AK13575" s="287"/>
    </row>
    <row r="13576" spans="36:37" ht="14.25">
      <c r="AJ13576" s="287"/>
      <c r="AK13576" s="287"/>
    </row>
    <row r="13577" spans="36:37" ht="14.25">
      <c r="AJ13577" s="287"/>
      <c r="AK13577" s="287"/>
    </row>
    <row r="13578" spans="36:37" ht="14.25">
      <c r="AJ13578" s="287"/>
      <c r="AK13578" s="287"/>
    </row>
    <row r="13579" spans="36:37" ht="14.25">
      <c r="AJ13579" s="287"/>
      <c r="AK13579" s="287"/>
    </row>
    <row r="13580" spans="36:37" ht="14.25">
      <c r="AJ13580" s="287"/>
      <c r="AK13580" s="287"/>
    </row>
    <row r="13581" spans="36:37" ht="14.25">
      <c r="AJ13581" s="287"/>
      <c r="AK13581" s="287"/>
    </row>
    <row r="13582" spans="36:37" ht="14.25">
      <c r="AJ13582" s="287"/>
      <c r="AK13582" s="287"/>
    </row>
    <row r="13583" spans="36:37" ht="14.25">
      <c r="AJ13583" s="287"/>
      <c r="AK13583" s="287"/>
    </row>
    <row r="13584" spans="36:37" ht="14.25">
      <c r="AJ13584" s="287"/>
      <c r="AK13584" s="287"/>
    </row>
    <row r="13585" spans="36:37" ht="14.25">
      <c r="AJ13585" s="287"/>
      <c r="AK13585" s="287"/>
    </row>
    <row r="13586" spans="36:37" ht="14.25">
      <c r="AJ13586" s="287"/>
      <c r="AK13586" s="287"/>
    </row>
    <row r="13587" spans="36:37" ht="14.25">
      <c r="AJ13587" s="287"/>
      <c r="AK13587" s="287"/>
    </row>
    <row r="13588" spans="36:37" ht="14.25">
      <c r="AJ13588" s="287"/>
      <c r="AK13588" s="287"/>
    </row>
    <row r="13589" spans="36:37" ht="14.25">
      <c r="AJ13589" s="287"/>
      <c r="AK13589" s="287"/>
    </row>
    <row r="13590" spans="36:37" ht="14.25">
      <c r="AJ13590" s="287"/>
      <c r="AK13590" s="287"/>
    </row>
    <row r="13591" spans="36:37" ht="14.25">
      <c r="AJ13591" s="287"/>
      <c r="AK13591" s="287"/>
    </row>
    <row r="13592" spans="36:37" ht="14.25">
      <c r="AJ13592" s="287"/>
      <c r="AK13592" s="287"/>
    </row>
    <row r="13593" spans="36:37" ht="14.25">
      <c r="AJ13593" s="287"/>
      <c r="AK13593" s="287"/>
    </row>
    <row r="13594" spans="36:37" ht="14.25">
      <c r="AJ13594" s="287"/>
      <c r="AK13594" s="287"/>
    </row>
    <row r="13595" spans="36:37" ht="14.25">
      <c r="AJ13595" s="287"/>
      <c r="AK13595" s="287"/>
    </row>
    <row r="13596" spans="36:37" ht="14.25">
      <c r="AJ13596" s="287"/>
      <c r="AK13596" s="287"/>
    </row>
    <row r="13597" spans="36:37" ht="14.25">
      <c r="AJ13597" s="287"/>
      <c r="AK13597" s="287"/>
    </row>
    <row r="13598" spans="36:37" ht="14.25">
      <c r="AJ13598" s="287"/>
      <c r="AK13598" s="287"/>
    </row>
    <row r="13599" spans="36:37" ht="14.25">
      <c r="AJ13599" s="287"/>
      <c r="AK13599" s="287"/>
    </row>
    <row r="13600" spans="36:37" ht="14.25">
      <c r="AJ13600" s="287"/>
      <c r="AK13600" s="287"/>
    </row>
    <row r="13601" spans="36:37" ht="14.25">
      <c r="AJ13601" s="287"/>
      <c r="AK13601" s="287"/>
    </row>
    <row r="13602" spans="36:37" ht="14.25">
      <c r="AJ13602" s="287"/>
      <c r="AK13602" s="287"/>
    </row>
    <row r="13603" spans="36:37" ht="14.25">
      <c r="AJ13603" s="287"/>
      <c r="AK13603" s="287"/>
    </row>
    <row r="13604" spans="36:37" ht="14.25">
      <c r="AJ13604" s="287"/>
      <c r="AK13604" s="287"/>
    </row>
    <row r="13605" spans="36:37" ht="14.25">
      <c r="AJ13605" s="287"/>
      <c r="AK13605" s="287"/>
    </row>
    <row r="13606" spans="36:37" ht="14.25">
      <c r="AJ13606" s="287"/>
      <c r="AK13606" s="287"/>
    </row>
    <row r="13607" spans="36:37" ht="14.25">
      <c r="AJ13607" s="287"/>
      <c r="AK13607" s="287"/>
    </row>
    <row r="13608" spans="36:37" ht="14.25">
      <c r="AJ13608" s="287"/>
      <c r="AK13608" s="287"/>
    </row>
    <row r="13609" spans="36:37" ht="14.25">
      <c r="AJ13609" s="287"/>
      <c r="AK13609" s="287"/>
    </row>
    <row r="13610" spans="36:37" ht="14.25">
      <c r="AJ13610" s="287"/>
      <c r="AK13610" s="287"/>
    </row>
    <row r="13611" spans="36:37" ht="14.25">
      <c r="AJ13611" s="287"/>
      <c r="AK13611" s="287"/>
    </row>
    <row r="13612" spans="36:37" ht="14.25">
      <c r="AJ13612" s="287"/>
      <c r="AK13612" s="287"/>
    </row>
    <row r="13613" spans="36:37" ht="14.25">
      <c r="AJ13613" s="287"/>
      <c r="AK13613" s="287"/>
    </row>
    <row r="13614" spans="36:37" ht="14.25">
      <c r="AJ13614" s="287"/>
      <c r="AK13614" s="287"/>
    </row>
    <row r="13615" spans="36:37" ht="14.25">
      <c r="AJ13615" s="287"/>
      <c r="AK13615" s="287"/>
    </row>
    <row r="13616" spans="36:37" ht="14.25">
      <c r="AJ13616" s="287"/>
      <c r="AK13616" s="287"/>
    </row>
    <row r="13617" spans="36:37" ht="14.25">
      <c r="AJ13617" s="287"/>
      <c r="AK13617" s="287"/>
    </row>
    <row r="13618" spans="36:37" ht="14.25">
      <c r="AJ13618" s="287"/>
      <c r="AK13618" s="287"/>
    </row>
    <row r="13619" spans="36:37" ht="14.25">
      <c r="AJ13619" s="287"/>
      <c r="AK13619" s="287"/>
    </row>
    <row r="13620" spans="36:37" ht="14.25">
      <c r="AJ13620" s="287"/>
      <c r="AK13620" s="287"/>
    </row>
    <row r="13621" spans="36:37" ht="14.25">
      <c r="AJ13621" s="287"/>
      <c r="AK13621" s="287"/>
    </row>
    <row r="13622" spans="36:37" ht="14.25">
      <c r="AJ13622" s="287"/>
      <c r="AK13622" s="287"/>
    </row>
    <row r="13623" spans="36:37" ht="14.25">
      <c r="AJ13623" s="287"/>
      <c r="AK13623" s="287"/>
    </row>
    <row r="13624" spans="36:37" ht="14.25">
      <c r="AJ13624" s="287"/>
      <c r="AK13624" s="287"/>
    </row>
    <row r="13625" spans="36:37" ht="14.25">
      <c r="AJ13625" s="287"/>
      <c r="AK13625" s="287"/>
    </row>
    <row r="13626" spans="36:37" ht="14.25">
      <c r="AJ13626" s="287"/>
      <c r="AK13626" s="287"/>
    </row>
    <row r="13627" spans="36:37" ht="14.25">
      <c r="AJ13627" s="287"/>
      <c r="AK13627" s="287"/>
    </row>
    <row r="13628" spans="36:37" ht="14.25">
      <c r="AJ13628" s="287"/>
      <c r="AK13628" s="287"/>
    </row>
    <row r="13629" spans="36:37" ht="14.25">
      <c r="AJ13629" s="287"/>
      <c r="AK13629" s="287"/>
    </row>
    <row r="13630" spans="36:37" ht="14.25">
      <c r="AJ13630" s="287"/>
      <c r="AK13630" s="287"/>
    </row>
    <row r="13631" spans="36:37" ht="14.25">
      <c r="AJ13631" s="287"/>
      <c r="AK13631" s="287"/>
    </row>
    <row r="13632" spans="36:37" ht="14.25">
      <c r="AJ13632" s="287"/>
      <c r="AK13632" s="287"/>
    </row>
    <row r="13633" spans="36:37" ht="14.25">
      <c r="AJ13633" s="287"/>
      <c r="AK13633" s="287"/>
    </row>
    <row r="13634" spans="36:37" ht="14.25">
      <c r="AJ13634" s="287"/>
      <c r="AK13634" s="287"/>
    </row>
    <row r="13635" spans="36:37" ht="14.25">
      <c r="AJ13635" s="287"/>
      <c r="AK13635" s="287"/>
    </row>
    <row r="13636" spans="36:37" ht="14.25">
      <c r="AJ13636" s="287"/>
      <c r="AK13636" s="287"/>
    </row>
    <row r="13637" spans="36:37" ht="14.25">
      <c r="AJ13637" s="287"/>
      <c r="AK13637" s="287"/>
    </row>
    <row r="13638" spans="36:37" ht="14.25">
      <c r="AJ13638" s="287"/>
      <c r="AK13638" s="287"/>
    </row>
    <row r="13639" spans="36:37" ht="14.25">
      <c r="AJ13639" s="287"/>
      <c r="AK13639" s="287"/>
    </row>
    <row r="13640" spans="36:37" ht="14.25">
      <c r="AJ13640" s="287"/>
      <c r="AK13640" s="287"/>
    </row>
    <row r="13641" spans="36:37" ht="14.25">
      <c r="AJ13641" s="287"/>
      <c r="AK13641" s="287"/>
    </row>
    <row r="13642" spans="36:37" ht="14.25">
      <c r="AJ13642" s="287"/>
      <c r="AK13642" s="287"/>
    </row>
    <row r="13643" spans="36:37" ht="14.25">
      <c r="AJ13643" s="287"/>
      <c r="AK13643" s="287"/>
    </row>
    <row r="13644" spans="36:37" ht="14.25">
      <c r="AJ13644" s="287"/>
      <c r="AK13644" s="287"/>
    </row>
    <row r="13645" spans="36:37" ht="14.25">
      <c r="AJ13645" s="287"/>
      <c r="AK13645" s="287"/>
    </row>
    <row r="13646" spans="36:37" ht="14.25">
      <c r="AJ13646" s="287"/>
      <c r="AK13646" s="287"/>
    </row>
    <row r="13647" spans="36:37" ht="14.25">
      <c r="AJ13647" s="287"/>
      <c r="AK13647" s="287"/>
    </row>
    <row r="13648" spans="36:37" ht="14.25">
      <c r="AJ13648" s="287"/>
      <c r="AK13648" s="287"/>
    </row>
    <row r="13649" spans="36:37" ht="14.25">
      <c r="AJ13649" s="287"/>
      <c r="AK13649" s="287"/>
    </row>
    <row r="13650" spans="36:37" ht="14.25">
      <c r="AJ13650" s="287"/>
      <c r="AK13650" s="287"/>
    </row>
    <row r="13651" spans="36:37" ht="14.25">
      <c r="AJ13651" s="287"/>
      <c r="AK13651" s="287"/>
    </row>
    <row r="13652" spans="36:37" ht="14.25">
      <c r="AJ13652" s="287"/>
      <c r="AK13652" s="287"/>
    </row>
    <row r="13653" spans="36:37" ht="14.25">
      <c r="AJ13653" s="287"/>
      <c r="AK13653" s="287"/>
    </row>
    <row r="13654" spans="36:37" ht="14.25">
      <c r="AJ13654" s="287"/>
      <c r="AK13654" s="287"/>
    </row>
    <row r="13655" spans="36:37" ht="14.25">
      <c r="AJ13655" s="287"/>
      <c r="AK13655" s="287"/>
    </row>
    <row r="13656" spans="36:37" ht="14.25">
      <c r="AJ13656" s="287"/>
      <c r="AK13656" s="287"/>
    </row>
    <row r="13657" spans="36:37" ht="14.25">
      <c r="AJ13657" s="287"/>
      <c r="AK13657" s="287"/>
    </row>
    <row r="13658" spans="36:37" ht="14.25">
      <c r="AJ13658" s="287"/>
      <c r="AK13658" s="287"/>
    </row>
    <row r="13659" spans="36:37" ht="14.25">
      <c r="AJ13659" s="287"/>
      <c r="AK13659" s="287"/>
    </row>
    <row r="13660" spans="36:37" ht="14.25">
      <c r="AJ13660" s="287"/>
      <c r="AK13660" s="287"/>
    </row>
    <row r="13661" spans="36:37" ht="14.25">
      <c r="AJ13661" s="287"/>
      <c r="AK13661" s="287"/>
    </row>
    <row r="13662" spans="36:37" ht="14.25">
      <c r="AJ13662" s="287"/>
      <c r="AK13662" s="287"/>
    </row>
    <row r="13663" spans="36:37" ht="14.25">
      <c r="AJ13663" s="287"/>
      <c r="AK13663" s="287"/>
    </row>
    <row r="13664" spans="36:37" ht="14.25">
      <c r="AJ13664" s="287"/>
      <c r="AK13664" s="287"/>
    </row>
    <row r="13665" spans="36:37" ht="14.25">
      <c r="AJ13665" s="287"/>
      <c r="AK13665" s="287"/>
    </row>
    <row r="13666" spans="36:37" ht="14.25">
      <c r="AJ13666" s="287"/>
      <c r="AK13666" s="287"/>
    </row>
    <row r="13667" spans="36:37" ht="14.25">
      <c r="AJ13667" s="287"/>
      <c r="AK13667" s="287"/>
    </row>
    <row r="13668" spans="36:37" ht="14.25">
      <c r="AJ13668" s="287"/>
      <c r="AK13668" s="287"/>
    </row>
    <row r="13669" spans="36:37" ht="14.25">
      <c r="AJ13669" s="287"/>
      <c r="AK13669" s="287"/>
    </row>
    <row r="13670" spans="36:37" ht="14.25">
      <c r="AJ13670" s="287"/>
      <c r="AK13670" s="287"/>
    </row>
    <row r="13671" spans="36:37" ht="14.25">
      <c r="AJ13671" s="287"/>
      <c r="AK13671" s="287"/>
    </row>
    <row r="13672" spans="36:37" ht="14.25">
      <c r="AJ13672" s="287"/>
      <c r="AK13672" s="287"/>
    </row>
    <row r="13673" spans="36:37" ht="14.25">
      <c r="AJ13673" s="287"/>
      <c r="AK13673" s="287"/>
    </row>
    <row r="13674" spans="36:37" ht="14.25">
      <c r="AJ13674" s="287"/>
      <c r="AK13674" s="287"/>
    </row>
    <row r="13675" spans="36:37" ht="14.25">
      <c r="AJ13675" s="287"/>
      <c r="AK13675" s="287"/>
    </row>
    <row r="13676" spans="36:37" ht="14.25">
      <c r="AJ13676" s="287"/>
      <c r="AK13676" s="287"/>
    </row>
    <row r="13677" spans="36:37" ht="14.25">
      <c r="AJ13677" s="287"/>
      <c r="AK13677" s="287"/>
    </row>
    <row r="13678" spans="36:37" ht="14.25">
      <c r="AJ13678" s="287"/>
      <c r="AK13678" s="287"/>
    </row>
    <row r="13679" spans="36:37" ht="14.25">
      <c r="AJ13679" s="287"/>
      <c r="AK13679" s="287"/>
    </row>
    <row r="13680" spans="36:37" ht="14.25">
      <c r="AJ13680" s="287"/>
      <c r="AK13680" s="287"/>
    </row>
    <row r="13681" spans="36:37" ht="14.25">
      <c r="AJ13681" s="287"/>
      <c r="AK13681" s="287"/>
    </row>
    <row r="13682" spans="36:37" ht="14.25">
      <c r="AJ13682" s="287"/>
      <c r="AK13682" s="287"/>
    </row>
    <row r="13683" spans="36:37" ht="14.25">
      <c r="AJ13683" s="287"/>
      <c r="AK13683" s="287"/>
    </row>
    <row r="13684" spans="36:37" ht="14.25">
      <c r="AJ13684" s="287"/>
      <c r="AK13684" s="287"/>
    </row>
    <row r="13685" spans="36:37" ht="14.25">
      <c r="AJ13685" s="287"/>
      <c r="AK13685" s="287"/>
    </row>
    <row r="13686" spans="36:37" ht="14.25">
      <c r="AJ13686" s="287"/>
      <c r="AK13686" s="287"/>
    </row>
    <row r="13687" spans="36:37" ht="14.25">
      <c r="AJ13687" s="287"/>
      <c r="AK13687" s="287"/>
    </row>
    <row r="13688" spans="36:37" ht="14.25">
      <c r="AJ13688" s="287"/>
      <c r="AK13688" s="287"/>
    </row>
    <row r="13689" spans="36:37" ht="14.25">
      <c r="AJ13689" s="287"/>
      <c r="AK13689" s="287"/>
    </row>
    <row r="13690" spans="36:37" ht="14.25">
      <c r="AJ13690" s="287"/>
      <c r="AK13690" s="287"/>
    </row>
    <row r="13691" spans="36:37" ht="14.25">
      <c r="AJ13691" s="287"/>
      <c r="AK13691" s="287"/>
    </row>
    <row r="13692" spans="36:37" ht="14.25">
      <c r="AJ13692" s="287"/>
      <c r="AK13692" s="287"/>
    </row>
    <row r="13693" spans="36:37" ht="14.25">
      <c r="AJ13693" s="287"/>
      <c r="AK13693" s="287"/>
    </row>
    <row r="13694" spans="36:37" ht="14.25">
      <c r="AJ13694" s="287"/>
      <c r="AK13694" s="287"/>
    </row>
    <row r="13695" spans="36:37" ht="14.25">
      <c r="AJ13695" s="287"/>
      <c r="AK13695" s="287"/>
    </row>
    <row r="13696" spans="36:37" ht="14.25">
      <c r="AJ13696" s="287"/>
      <c r="AK13696" s="287"/>
    </row>
    <row r="13697" spans="36:37" ht="14.25">
      <c r="AJ13697" s="287"/>
      <c r="AK13697" s="287"/>
    </row>
    <row r="13698" spans="36:37" ht="14.25">
      <c r="AJ13698" s="287"/>
      <c r="AK13698" s="287"/>
    </row>
    <row r="13699" spans="36:37" ht="14.25">
      <c r="AJ13699" s="287"/>
      <c r="AK13699" s="287"/>
    </row>
    <row r="13700" spans="36:37" ht="14.25">
      <c r="AJ13700" s="287"/>
      <c r="AK13700" s="287"/>
    </row>
    <row r="13701" spans="36:37" ht="14.25">
      <c r="AJ13701" s="287"/>
      <c r="AK13701" s="287"/>
    </row>
    <row r="13702" spans="36:37" ht="14.25">
      <c r="AJ13702" s="287"/>
      <c r="AK13702" s="287"/>
    </row>
    <row r="13703" spans="36:37" ht="14.25">
      <c r="AJ13703" s="287"/>
      <c r="AK13703" s="287"/>
    </row>
    <row r="13704" spans="36:37" ht="14.25">
      <c r="AJ13704" s="287"/>
      <c r="AK13704" s="287"/>
    </row>
    <row r="13705" spans="36:37" ht="14.25">
      <c r="AJ13705" s="287"/>
      <c r="AK13705" s="287"/>
    </row>
    <row r="13706" spans="36:37" ht="14.25">
      <c r="AJ13706" s="287"/>
      <c r="AK13706" s="287"/>
    </row>
    <row r="13707" spans="36:37" ht="14.25">
      <c r="AJ13707" s="287"/>
      <c r="AK13707" s="287"/>
    </row>
    <row r="13708" spans="36:37" ht="14.25">
      <c r="AJ13708" s="287"/>
      <c r="AK13708" s="287"/>
    </row>
    <row r="13709" spans="36:37" ht="14.25">
      <c r="AJ13709" s="287"/>
      <c r="AK13709" s="287"/>
    </row>
    <row r="13710" spans="36:37" ht="14.25">
      <c r="AJ13710" s="287"/>
      <c r="AK13710" s="287"/>
    </row>
    <row r="13711" spans="36:37" ht="14.25">
      <c r="AJ13711" s="287"/>
      <c r="AK13711" s="287"/>
    </row>
    <row r="13712" spans="36:37" ht="14.25">
      <c r="AJ13712" s="287"/>
      <c r="AK13712" s="287"/>
    </row>
    <row r="13713" spans="36:37" ht="14.25">
      <c r="AJ13713" s="287"/>
      <c r="AK13713" s="287"/>
    </row>
    <row r="13714" spans="36:37" ht="14.25">
      <c r="AJ13714" s="287"/>
      <c r="AK13714" s="287"/>
    </row>
    <row r="13715" spans="36:37" ht="14.25">
      <c r="AJ13715" s="287"/>
      <c r="AK13715" s="287"/>
    </row>
    <row r="13716" spans="36:37" ht="14.25">
      <c r="AJ13716" s="287"/>
      <c r="AK13716" s="287"/>
    </row>
    <row r="13717" spans="36:37" ht="14.25">
      <c r="AJ13717" s="287"/>
      <c r="AK13717" s="287"/>
    </row>
    <row r="13718" spans="36:37" ht="14.25">
      <c r="AJ13718" s="287"/>
      <c r="AK13718" s="287"/>
    </row>
    <row r="13719" spans="36:37" ht="14.25">
      <c r="AJ13719" s="287"/>
      <c r="AK13719" s="287"/>
    </row>
    <row r="13720" spans="36:37" ht="14.25">
      <c r="AJ13720" s="287"/>
      <c r="AK13720" s="287"/>
    </row>
    <row r="13721" spans="36:37" ht="14.25">
      <c r="AJ13721" s="287"/>
      <c r="AK13721" s="287"/>
    </row>
    <row r="13722" spans="36:37" ht="14.25">
      <c r="AJ13722" s="287"/>
      <c r="AK13722" s="287"/>
    </row>
    <row r="13723" spans="36:37" ht="14.25">
      <c r="AJ13723" s="287"/>
      <c r="AK13723" s="287"/>
    </row>
    <row r="13724" spans="36:37" ht="14.25">
      <c r="AJ13724" s="287"/>
      <c r="AK13724" s="287"/>
    </row>
    <row r="13725" spans="36:37" ht="14.25">
      <c r="AJ13725" s="287"/>
      <c r="AK13725" s="287"/>
    </row>
    <row r="13726" spans="36:37" ht="14.25">
      <c r="AJ13726" s="287"/>
      <c r="AK13726" s="287"/>
    </row>
    <row r="13727" spans="36:37" ht="14.25">
      <c r="AJ13727" s="287"/>
      <c r="AK13727" s="287"/>
    </row>
    <row r="13728" spans="36:37" ht="14.25">
      <c r="AJ13728" s="287"/>
      <c r="AK13728" s="287"/>
    </row>
    <row r="13729" spans="36:37" ht="14.25">
      <c r="AJ13729" s="287"/>
      <c r="AK13729" s="287"/>
    </row>
    <row r="13730" spans="36:37" ht="14.25">
      <c r="AJ13730" s="287"/>
      <c r="AK13730" s="287"/>
    </row>
    <row r="13731" spans="36:37" ht="14.25">
      <c r="AJ13731" s="287"/>
      <c r="AK13731" s="287"/>
    </row>
    <row r="13732" spans="36:37" ht="14.25">
      <c r="AJ13732" s="287"/>
      <c r="AK13732" s="287"/>
    </row>
    <row r="13733" spans="36:37" ht="14.25">
      <c r="AJ13733" s="287"/>
      <c r="AK13733" s="287"/>
    </row>
    <row r="13734" spans="36:37" ht="14.25">
      <c r="AJ13734" s="287"/>
      <c r="AK13734" s="287"/>
    </row>
    <row r="13735" spans="36:37" ht="14.25">
      <c r="AJ13735" s="287"/>
      <c r="AK13735" s="287"/>
    </row>
    <row r="13736" spans="36:37" ht="14.25">
      <c r="AJ13736" s="287"/>
      <c r="AK13736" s="287"/>
    </row>
    <row r="13737" spans="36:37" ht="14.25">
      <c r="AJ13737" s="287"/>
      <c r="AK13737" s="287"/>
    </row>
    <row r="13738" spans="36:37" ht="14.25">
      <c r="AJ13738" s="287"/>
      <c r="AK13738" s="287"/>
    </row>
    <row r="13739" spans="36:37" ht="14.25">
      <c r="AJ13739" s="287"/>
      <c r="AK13739" s="287"/>
    </row>
    <row r="13740" spans="36:37" ht="14.25">
      <c r="AJ13740" s="287"/>
      <c r="AK13740" s="287"/>
    </row>
    <row r="13741" spans="36:37" ht="14.25">
      <c r="AJ13741" s="287"/>
      <c r="AK13741" s="287"/>
    </row>
    <row r="13742" spans="36:37" ht="14.25">
      <c r="AJ13742" s="287"/>
      <c r="AK13742" s="287"/>
    </row>
    <row r="13743" spans="36:37" ht="14.25">
      <c r="AJ13743" s="287"/>
      <c r="AK13743" s="287"/>
    </row>
    <row r="13744" spans="36:37" ht="14.25">
      <c r="AJ13744" s="287"/>
      <c r="AK13744" s="287"/>
    </row>
    <row r="13745" spans="36:37" ht="14.25">
      <c r="AJ13745" s="287"/>
      <c r="AK13745" s="287"/>
    </row>
    <row r="13746" spans="36:37" ht="14.25">
      <c r="AJ13746" s="287"/>
      <c r="AK13746" s="287"/>
    </row>
    <row r="13747" spans="36:37" ht="14.25">
      <c r="AJ13747" s="287"/>
      <c r="AK13747" s="287"/>
    </row>
    <row r="13748" spans="36:37" ht="14.25">
      <c r="AJ13748" s="287"/>
      <c r="AK13748" s="287"/>
    </row>
    <row r="13749" spans="36:37" ht="14.25">
      <c r="AJ13749" s="287"/>
      <c r="AK13749" s="287"/>
    </row>
    <row r="13750" spans="36:37" ht="14.25">
      <c r="AJ13750" s="287"/>
      <c r="AK13750" s="287"/>
    </row>
    <row r="13751" spans="36:37" ht="14.25">
      <c r="AJ13751" s="287"/>
      <c r="AK13751" s="287"/>
    </row>
    <row r="13752" spans="36:37" ht="14.25">
      <c r="AJ13752" s="287"/>
      <c r="AK13752" s="287"/>
    </row>
    <row r="13753" spans="36:37" ht="14.25">
      <c r="AJ13753" s="287"/>
      <c r="AK13753" s="287"/>
    </row>
    <row r="13754" spans="36:37" ht="14.25">
      <c r="AJ13754" s="287"/>
      <c r="AK13754" s="287"/>
    </row>
    <row r="13755" spans="36:37" ht="14.25">
      <c r="AJ13755" s="287"/>
      <c r="AK13755" s="287"/>
    </row>
    <row r="13756" spans="36:37" ht="14.25">
      <c r="AJ13756" s="287"/>
      <c r="AK13756" s="287"/>
    </row>
    <row r="13757" spans="36:37" ht="14.25">
      <c r="AJ13757" s="287"/>
      <c r="AK13757" s="287"/>
    </row>
    <row r="13758" spans="36:37" ht="14.25">
      <c r="AJ13758" s="287"/>
      <c r="AK13758" s="287"/>
    </row>
    <row r="13759" spans="36:37" ht="14.25">
      <c r="AJ13759" s="287"/>
      <c r="AK13759" s="287"/>
    </row>
    <row r="13760" spans="36:37" ht="14.25">
      <c r="AJ13760" s="287"/>
      <c r="AK13760" s="287"/>
    </row>
    <row r="13761" spans="36:37" ht="14.25">
      <c r="AJ13761" s="287"/>
      <c r="AK13761" s="287"/>
    </row>
    <row r="13762" spans="36:37" ht="14.25">
      <c r="AJ13762" s="287"/>
      <c r="AK13762" s="287"/>
    </row>
    <row r="13763" spans="36:37" ht="14.25">
      <c r="AJ13763" s="287"/>
      <c r="AK13763" s="287"/>
    </row>
    <row r="13764" spans="36:37" ht="14.25">
      <c r="AJ13764" s="287"/>
      <c r="AK13764" s="287"/>
    </row>
    <row r="13765" spans="36:37" ht="14.25">
      <c r="AJ13765" s="287"/>
      <c r="AK13765" s="287"/>
    </row>
    <row r="13766" spans="36:37" ht="14.25">
      <c r="AJ13766" s="287"/>
      <c r="AK13766" s="287"/>
    </row>
    <row r="13767" spans="36:37" ht="14.25">
      <c r="AJ13767" s="287"/>
      <c r="AK13767" s="287"/>
    </row>
    <row r="13768" spans="36:37" ht="14.25">
      <c r="AJ13768" s="287"/>
      <c r="AK13768" s="287"/>
    </row>
    <row r="13769" spans="36:37" ht="14.25">
      <c r="AJ13769" s="287"/>
      <c r="AK13769" s="287"/>
    </row>
    <row r="13770" spans="36:37" ht="14.25">
      <c r="AJ13770" s="287"/>
      <c r="AK13770" s="287"/>
    </row>
    <row r="13771" spans="36:37" ht="14.25">
      <c r="AJ13771" s="287"/>
      <c r="AK13771" s="287"/>
    </row>
    <row r="13772" spans="36:37" ht="14.25">
      <c r="AJ13772" s="287"/>
      <c r="AK13772" s="287"/>
    </row>
    <row r="13773" spans="36:37" ht="14.25">
      <c r="AJ13773" s="287"/>
      <c r="AK13773" s="287"/>
    </row>
    <row r="13774" spans="36:37" ht="14.25">
      <c r="AJ13774" s="287"/>
      <c r="AK13774" s="287"/>
    </row>
    <row r="13775" spans="36:37" ht="14.25">
      <c r="AJ13775" s="287"/>
      <c r="AK13775" s="287"/>
    </row>
    <row r="13776" spans="36:37" ht="14.25">
      <c r="AJ13776" s="287"/>
      <c r="AK13776" s="287"/>
    </row>
    <row r="13777" spans="36:37" ht="14.25">
      <c r="AJ13777" s="287"/>
      <c r="AK13777" s="287"/>
    </row>
    <row r="13778" spans="36:37" ht="14.25">
      <c r="AJ13778" s="287"/>
      <c r="AK13778" s="287"/>
    </row>
    <row r="13779" spans="36:37" ht="14.25">
      <c r="AJ13779" s="287"/>
      <c r="AK13779" s="287"/>
    </row>
    <row r="13780" spans="36:37" ht="14.25">
      <c r="AJ13780" s="287"/>
      <c r="AK13780" s="287"/>
    </row>
    <row r="13781" spans="36:37" ht="14.25">
      <c r="AJ13781" s="287"/>
      <c r="AK13781" s="287"/>
    </row>
    <row r="13782" spans="36:37" ht="14.25">
      <c r="AJ13782" s="287"/>
      <c r="AK13782" s="287"/>
    </row>
    <row r="13783" spans="36:37" ht="14.25">
      <c r="AJ13783" s="287"/>
      <c r="AK13783" s="287"/>
    </row>
    <row r="13784" spans="36:37" ht="14.25">
      <c r="AJ13784" s="287"/>
      <c r="AK13784" s="287"/>
    </row>
    <row r="13785" spans="36:37" ht="14.25">
      <c r="AJ13785" s="287"/>
      <c r="AK13785" s="287"/>
    </row>
    <row r="13786" spans="36:37" ht="14.25">
      <c r="AJ13786" s="287"/>
      <c r="AK13786" s="287"/>
    </row>
    <row r="13787" spans="36:37" ht="14.25">
      <c r="AJ13787" s="287"/>
      <c r="AK13787" s="287"/>
    </row>
    <row r="13788" spans="36:37" ht="14.25">
      <c r="AJ13788" s="287"/>
      <c r="AK13788" s="287"/>
    </row>
    <row r="13789" spans="36:37" ht="14.25">
      <c r="AJ13789" s="287"/>
      <c r="AK13789" s="287"/>
    </row>
    <row r="13790" spans="36:37" ht="14.25">
      <c r="AJ13790" s="287"/>
      <c r="AK13790" s="287"/>
    </row>
    <row r="13791" spans="36:37" ht="14.25">
      <c r="AJ13791" s="287"/>
      <c r="AK13791" s="287"/>
    </row>
    <row r="13792" spans="36:37" ht="14.25">
      <c r="AJ13792" s="287"/>
      <c r="AK13792" s="287"/>
    </row>
    <row r="13793" spans="36:37" ht="14.25">
      <c r="AJ13793" s="287"/>
      <c r="AK13793" s="287"/>
    </row>
    <row r="13794" spans="36:37" ht="14.25">
      <c r="AJ13794" s="287"/>
      <c r="AK13794" s="287"/>
    </row>
    <row r="13795" spans="36:37" ht="14.25">
      <c r="AJ13795" s="287"/>
      <c r="AK13795" s="287"/>
    </row>
    <row r="13796" spans="36:37" ht="14.25">
      <c r="AJ13796" s="287"/>
      <c r="AK13796" s="287"/>
    </row>
    <row r="13797" spans="36:37" ht="14.25">
      <c r="AJ13797" s="287"/>
      <c r="AK13797" s="287"/>
    </row>
    <row r="13798" spans="36:37" ht="14.25">
      <c r="AJ13798" s="287"/>
      <c r="AK13798" s="287"/>
    </row>
    <row r="13799" spans="36:37" ht="14.25">
      <c r="AJ13799" s="287"/>
      <c r="AK13799" s="287"/>
    </row>
    <row r="13800" spans="36:37" ht="14.25">
      <c r="AJ13800" s="287"/>
      <c r="AK13800" s="287"/>
    </row>
    <row r="13801" spans="36:37" ht="14.25">
      <c r="AJ13801" s="287"/>
      <c r="AK13801" s="287"/>
    </row>
    <row r="13802" spans="36:37" ht="14.25">
      <c r="AJ13802" s="287"/>
      <c r="AK13802" s="287"/>
    </row>
    <row r="13803" spans="36:37" ht="14.25">
      <c r="AJ13803" s="287"/>
      <c r="AK13803" s="287"/>
    </row>
    <row r="13804" spans="36:37" ht="14.25">
      <c r="AJ13804" s="287"/>
      <c r="AK13804" s="287"/>
    </row>
    <row r="13805" spans="36:37" ht="14.25">
      <c r="AJ13805" s="287"/>
      <c r="AK13805" s="287"/>
    </row>
    <row r="13806" spans="36:37" ht="14.25">
      <c r="AJ13806" s="287"/>
      <c r="AK13806" s="287"/>
    </row>
    <row r="13807" spans="36:37" ht="14.25">
      <c r="AJ13807" s="287"/>
      <c r="AK13807" s="287"/>
    </row>
    <row r="13808" spans="36:37" ht="14.25">
      <c r="AJ13808" s="287"/>
      <c r="AK13808" s="287"/>
    </row>
    <row r="13809" spans="36:37" ht="14.25">
      <c r="AJ13809" s="287"/>
      <c r="AK13809" s="287"/>
    </row>
    <row r="13810" spans="36:37" ht="14.25">
      <c r="AJ13810" s="287"/>
      <c r="AK13810" s="287"/>
    </row>
    <row r="13811" spans="36:37" ht="14.25">
      <c r="AJ13811" s="287"/>
      <c r="AK13811" s="287"/>
    </row>
    <row r="13812" spans="36:37" ht="14.25">
      <c r="AJ13812" s="287"/>
      <c r="AK13812" s="287"/>
    </row>
    <row r="13813" spans="36:37" ht="14.25">
      <c r="AJ13813" s="287"/>
      <c r="AK13813" s="287"/>
    </row>
    <row r="13814" spans="36:37" ht="14.25">
      <c r="AJ13814" s="287"/>
      <c r="AK13814" s="287"/>
    </row>
    <row r="13815" spans="36:37" ht="14.25">
      <c r="AJ13815" s="287"/>
      <c r="AK13815" s="287"/>
    </row>
    <row r="13816" spans="36:37" ht="14.25">
      <c r="AJ13816" s="287"/>
      <c r="AK13816" s="287"/>
    </row>
    <row r="13817" spans="36:37" ht="14.25">
      <c r="AJ13817" s="287"/>
      <c r="AK13817" s="287"/>
    </row>
    <row r="13818" spans="36:37" ht="14.25">
      <c r="AJ13818" s="287"/>
      <c r="AK13818" s="287"/>
    </row>
    <row r="13819" spans="36:37" ht="14.25">
      <c r="AJ13819" s="287"/>
      <c r="AK13819" s="287"/>
    </row>
    <row r="13820" spans="36:37" ht="14.25">
      <c r="AJ13820" s="287"/>
      <c r="AK13820" s="287"/>
    </row>
    <row r="13821" spans="36:37" ht="14.25">
      <c r="AJ13821" s="287"/>
      <c r="AK13821" s="287"/>
    </row>
    <row r="13822" spans="36:37" ht="14.25">
      <c r="AJ13822" s="287"/>
      <c r="AK13822" s="287"/>
    </row>
    <row r="13823" spans="36:37" ht="14.25">
      <c r="AJ13823" s="287"/>
      <c r="AK13823" s="287"/>
    </row>
    <row r="13824" spans="36:37" ht="14.25">
      <c r="AJ13824" s="287"/>
      <c r="AK13824" s="287"/>
    </row>
    <row r="13825" spans="36:37" ht="14.25">
      <c r="AJ13825" s="287"/>
      <c r="AK13825" s="287"/>
    </row>
    <row r="13826" spans="36:37" ht="14.25">
      <c r="AJ13826" s="287"/>
      <c r="AK13826" s="287"/>
    </row>
    <row r="13827" spans="36:37" ht="14.25">
      <c r="AJ13827" s="287"/>
      <c r="AK13827" s="287"/>
    </row>
    <row r="13828" spans="36:37" ht="14.25">
      <c r="AJ13828" s="287"/>
      <c r="AK13828" s="287"/>
    </row>
    <row r="13829" spans="36:37" ht="14.25">
      <c r="AJ13829" s="287"/>
      <c r="AK13829" s="287"/>
    </row>
    <row r="13830" spans="36:37" ht="14.25">
      <c r="AJ13830" s="287"/>
      <c r="AK13830" s="287"/>
    </row>
    <row r="13831" spans="36:37" ht="14.25">
      <c r="AJ13831" s="287"/>
      <c r="AK13831" s="287"/>
    </row>
    <row r="13832" spans="36:37" ht="14.25">
      <c r="AJ13832" s="287"/>
      <c r="AK13832" s="287"/>
    </row>
    <row r="13833" spans="36:37" ht="14.25">
      <c r="AJ13833" s="287"/>
      <c r="AK13833" s="287"/>
    </row>
    <row r="13834" spans="36:37" ht="14.25">
      <c r="AJ13834" s="287"/>
      <c r="AK13834" s="287"/>
    </row>
    <row r="13835" spans="36:37" ht="14.25">
      <c r="AJ13835" s="287"/>
      <c r="AK13835" s="287"/>
    </row>
    <row r="13836" spans="36:37" ht="14.25">
      <c r="AJ13836" s="287"/>
      <c r="AK13836" s="287"/>
    </row>
    <row r="13837" spans="36:37" ht="14.25">
      <c r="AJ13837" s="287"/>
      <c r="AK13837" s="287"/>
    </row>
    <row r="13838" spans="36:37" ht="14.25">
      <c r="AJ13838" s="287"/>
      <c r="AK13838" s="287"/>
    </row>
    <row r="13839" spans="36:37" ht="14.25">
      <c r="AJ13839" s="287"/>
      <c r="AK13839" s="287"/>
    </row>
    <row r="13840" spans="36:37" ht="14.25">
      <c r="AJ13840" s="287"/>
      <c r="AK13840" s="287"/>
    </row>
    <row r="13841" spans="36:37" ht="14.25">
      <c r="AJ13841" s="287"/>
      <c r="AK13841" s="287"/>
    </row>
    <row r="13842" spans="36:37" ht="14.25">
      <c r="AJ13842" s="287"/>
      <c r="AK13842" s="287"/>
    </row>
    <row r="13843" spans="36:37" ht="14.25">
      <c r="AJ13843" s="287"/>
      <c r="AK13843" s="287"/>
    </row>
    <row r="13844" spans="36:37" ht="14.25">
      <c r="AJ13844" s="287"/>
      <c r="AK13844" s="287"/>
    </row>
    <row r="13845" spans="36:37" ht="14.25">
      <c r="AJ13845" s="287"/>
      <c r="AK13845" s="287"/>
    </row>
    <row r="13846" spans="36:37" ht="14.25">
      <c r="AJ13846" s="287"/>
      <c r="AK13846" s="287"/>
    </row>
    <row r="13847" spans="36:37" ht="14.25">
      <c r="AJ13847" s="287"/>
      <c r="AK13847" s="287"/>
    </row>
    <row r="13848" spans="36:37" ht="14.25">
      <c r="AJ13848" s="287"/>
      <c r="AK13848" s="287"/>
    </row>
    <row r="13849" spans="36:37" ht="14.25">
      <c r="AJ13849" s="287"/>
      <c r="AK13849" s="287"/>
    </row>
    <row r="13850" spans="36:37" ht="14.25">
      <c r="AJ13850" s="287"/>
      <c r="AK13850" s="287"/>
    </row>
    <row r="13851" spans="36:37" ht="14.25">
      <c r="AJ13851" s="287"/>
      <c r="AK13851" s="287"/>
    </row>
    <row r="13852" spans="36:37" ht="14.25">
      <c r="AJ13852" s="287"/>
      <c r="AK13852" s="287"/>
    </row>
    <row r="13853" spans="36:37" ht="14.25">
      <c r="AJ13853" s="287"/>
      <c r="AK13853" s="287"/>
    </row>
    <row r="13854" spans="36:37" ht="14.25">
      <c r="AJ13854" s="287"/>
      <c r="AK13854" s="287"/>
    </row>
    <row r="13855" spans="36:37" ht="14.25">
      <c r="AJ13855" s="287"/>
      <c r="AK13855" s="287"/>
    </row>
    <row r="13856" spans="36:37" ht="14.25">
      <c r="AJ13856" s="287"/>
      <c r="AK13856" s="287"/>
    </row>
    <row r="13857" spans="36:37" ht="14.25">
      <c r="AJ13857" s="287"/>
      <c r="AK13857" s="287"/>
    </row>
    <row r="13858" spans="36:37" ht="14.25">
      <c r="AJ13858" s="287"/>
      <c r="AK13858" s="287"/>
    </row>
    <row r="13859" spans="36:37" ht="14.25">
      <c r="AJ13859" s="287"/>
      <c r="AK13859" s="287"/>
    </row>
    <row r="13860" spans="36:37" ht="14.25">
      <c r="AJ13860" s="287"/>
      <c r="AK13860" s="287"/>
    </row>
    <row r="13861" spans="36:37" ht="14.25">
      <c r="AJ13861" s="287"/>
      <c r="AK13861" s="287"/>
    </row>
    <row r="13862" spans="36:37" ht="14.25">
      <c r="AJ13862" s="287"/>
      <c r="AK13862" s="287"/>
    </row>
    <row r="13863" spans="36:37" ht="14.25">
      <c r="AJ13863" s="287"/>
      <c r="AK13863" s="287"/>
    </row>
    <row r="13864" spans="36:37" ht="14.25">
      <c r="AJ13864" s="287"/>
      <c r="AK13864" s="287"/>
    </row>
    <row r="13865" spans="36:37" ht="14.25">
      <c r="AJ13865" s="287"/>
      <c r="AK13865" s="287"/>
    </row>
    <row r="13866" spans="36:37" ht="14.25">
      <c r="AJ13866" s="287"/>
      <c r="AK13866" s="287"/>
    </row>
    <row r="13867" spans="36:37" ht="14.25">
      <c r="AJ13867" s="287"/>
      <c r="AK13867" s="287"/>
    </row>
    <row r="13868" spans="36:37" ht="14.25">
      <c r="AJ13868" s="287"/>
      <c r="AK13868" s="287"/>
    </row>
    <row r="13869" spans="36:37" ht="14.25">
      <c r="AJ13869" s="287"/>
      <c r="AK13869" s="287"/>
    </row>
    <row r="13870" spans="36:37" ht="14.25">
      <c r="AJ13870" s="287"/>
      <c r="AK13870" s="287"/>
    </row>
    <row r="13871" spans="36:37" ht="14.25">
      <c r="AJ13871" s="287"/>
      <c r="AK13871" s="287"/>
    </row>
    <row r="13872" spans="36:37" ht="14.25">
      <c r="AJ13872" s="287"/>
      <c r="AK13872" s="287"/>
    </row>
    <row r="13873" spans="36:37" ht="14.25">
      <c r="AJ13873" s="287"/>
      <c r="AK13873" s="287"/>
    </row>
    <row r="13874" spans="36:37" ht="14.25">
      <c r="AJ13874" s="287"/>
      <c r="AK13874" s="287"/>
    </row>
    <row r="13875" spans="36:37" ht="14.25">
      <c r="AJ13875" s="287"/>
      <c r="AK13875" s="287"/>
    </row>
    <row r="13876" spans="36:37" ht="14.25">
      <c r="AJ13876" s="287"/>
      <c r="AK13876" s="287"/>
    </row>
    <row r="13877" spans="36:37" ht="14.25">
      <c r="AJ13877" s="287"/>
      <c r="AK13877" s="287"/>
    </row>
    <row r="13878" spans="36:37" ht="14.25">
      <c r="AJ13878" s="287"/>
      <c r="AK13878" s="287"/>
    </row>
    <row r="13879" spans="36:37" ht="14.25">
      <c r="AJ13879" s="287"/>
      <c r="AK13879" s="287"/>
    </row>
    <row r="13880" spans="36:37" ht="14.25">
      <c r="AJ13880" s="287"/>
      <c r="AK13880" s="287"/>
    </row>
    <row r="13881" spans="36:37" ht="14.25">
      <c r="AJ13881" s="287"/>
      <c r="AK13881" s="287"/>
    </row>
    <row r="13882" spans="36:37" ht="14.25">
      <c r="AJ13882" s="287"/>
      <c r="AK13882" s="287"/>
    </row>
    <row r="13883" spans="36:37" ht="14.25">
      <c r="AJ13883" s="287"/>
      <c r="AK13883" s="287"/>
    </row>
    <row r="13884" spans="36:37" ht="14.25">
      <c r="AJ13884" s="287"/>
      <c r="AK13884" s="287"/>
    </row>
    <row r="13885" spans="36:37" ht="14.25">
      <c r="AJ13885" s="287"/>
      <c r="AK13885" s="287"/>
    </row>
    <row r="13886" spans="36:37" ht="14.25">
      <c r="AJ13886" s="287"/>
      <c r="AK13886" s="287"/>
    </row>
    <row r="13887" spans="36:37" ht="14.25">
      <c r="AJ13887" s="287"/>
      <c r="AK13887" s="287"/>
    </row>
    <row r="13888" spans="36:37" ht="14.25">
      <c r="AJ13888" s="287"/>
      <c r="AK13888" s="287"/>
    </row>
    <row r="13889" spans="36:37" ht="14.25">
      <c r="AJ13889" s="287"/>
      <c r="AK13889" s="287"/>
    </row>
    <row r="13890" spans="36:37" ht="14.25">
      <c r="AJ13890" s="287"/>
      <c r="AK13890" s="287"/>
    </row>
    <row r="13891" spans="36:37" ht="14.25">
      <c r="AJ13891" s="287"/>
      <c r="AK13891" s="287"/>
    </row>
    <row r="13892" spans="36:37" ht="14.25">
      <c r="AJ13892" s="287"/>
      <c r="AK13892" s="287"/>
    </row>
    <row r="13893" spans="36:37" ht="14.25">
      <c r="AJ13893" s="287"/>
      <c r="AK13893" s="287"/>
    </row>
    <row r="13894" spans="36:37" ht="14.25">
      <c r="AJ13894" s="287"/>
      <c r="AK13894" s="287"/>
    </row>
    <row r="13895" spans="36:37" ht="14.25">
      <c r="AJ13895" s="287"/>
      <c r="AK13895" s="287"/>
    </row>
    <row r="13896" spans="36:37" ht="14.25">
      <c r="AJ13896" s="287"/>
      <c r="AK13896" s="287"/>
    </row>
    <row r="13897" spans="36:37" ht="14.25">
      <c r="AJ13897" s="287"/>
      <c r="AK13897" s="287"/>
    </row>
    <row r="13898" spans="36:37" ht="14.25">
      <c r="AJ13898" s="287"/>
      <c r="AK13898" s="287"/>
    </row>
    <row r="13899" spans="36:37" ht="14.25">
      <c r="AJ13899" s="287"/>
      <c r="AK13899" s="287"/>
    </row>
    <row r="13900" spans="36:37" ht="14.25">
      <c r="AJ13900" s="287"/>
      <c r="AK13900" s="287"/>
    </row>
    <row r="13901" spans="36:37" ht="14.25">
      <c r="AJ13901" s="287"/>
      <c r="AK13901" s="287"/>
    </row>
    <row r="13902" spans="36:37" ht="14.25">
      <c r="AJ13902" s="287"/>
      <c r="AK13902" s="287"/>
    </row>
    <row r="13903" spans="36:37" ht="14.25">
      <c r="AJ13903" s="287"/>
      <c r="AK13903" s="287"/>
    </row>
    <row r="13904" spans="36:37" ht="14.25">
      <c r="AJ13904" s="287"/>
      <c r="AK13904" s="287"/>
    </row>
    <row r="13905" spans="36:37" ht="14.25">
      <c r="AJ13905" s="287"/>
      <c r="AK13905" s="287"/>
    </row>
    <row r="13906" spans="36:37" ht="14.25">
      <c r="AJ13906" s="287"/>
      <c r="AK13906" s="287"/>
    </row>
    <row r="13907" spans="36:37" ht="14.25">
      <c r="AJ13907" s="287"/>
      <c r="AK13907" s="287"/>
    </row>
    <row r="13908" spans="36:37" ht="14.25">
      <c r="AJ13908" s="287"/>
      <c r="AK13908" s="287"/>
    </row>
    <row r="13909" spans="36:37" ht="14.25">
      <c r="AJ13909" s="287"/>
      <c r="AK13909" s="287"/>
    </row>
    <row r="13910" spans="36:37" ht="14.25">
      <c r="AJ13910" s="287"/>
      <c r="AK13910" s="287"/>
    </row>
    <row r="13911" spans="36:37" ht="14.25">
      <c r="AJ13911" s="287"/>
      <c r="AK13911" s="287"/>
    </row>
    <row r="13912" spans="36:37" ht="14.25">
      <c r="AJ13912" s="287"/>
      <c r="AK13912" s="287"/>
    </row>
    <row r="13913" spans="36:37" ht="14.25">
      <c r="AJ13913" s="287"/>
      <c r="AK13913" s="287"/>
    </row>
    <row r="13914" spans="36:37" ht="14.25">
      <c r="AJ13914" s="287"/>
      <c r="AK13914" s="287"/>
    </row>
    <row r="13915" spans="36:37" ht="14.25">
      <c r="AJ13915" s="287"/>
      <c r="AK13915" s="287"/>
    </row>
    <row r="13916" spans="36:37" ht="14.25">
      <c r="AJ13916" s="287"/>
      <c r="AK13916" s="287"/>
    </row>
    <row r="13917" spans="36:37" ht="14.25">
      <c r="AJ13917" s="287"/>
      <c r="AK13917" s="287"/>
    </row>
    <row r="13918" spans="36:37" ht="14.25">
      <c r="AJ13918" s="287"/>
      <c r="AK13918" s="287"/>
    </row>
    <row r="13919" spans="36:37" ht="14.25">
      <c r="AJ13919" s="287"/>
      <c r="AK13919" s="287"/>
    </row>
    <row r="13920" spans="36:37" ht="14.25">
      <c r="AJ13920" s="287"/>
      <c r="AK13920" s="287"/>
    </row>
    <row r="13921" spans="36:37" ht="14.25">
      <c r="AJ13921" s="287"/>
      <c r="AK13921" s="287"/>
    </row>
    <row r="13922" spans="36:37" ht="14.25">
      <c r="AJ13922" s="287"/>
      <c r="AK13922" s="287"/>
    </row>
    <row r="13923" spans="36:37" ht="14.25">
      <c r="AJ13923" s="287"/>
      <c r="AK13923" s="287"/>
    </row>
    <row r="13924" spans="36:37" ht="14.25">
      <c r="AJ13924" s="287"/>
      <c r="AK13924" s="287"/>
    </row>
    <row r="13925" spans="36:37" ht="14.25">
      <c r="AJ13925" s="287"/>
      <c r="AK13925" s="287"/>
    </row>
    <row r="13926" spans="36:37" ht="14.25">
      <c r="AJ13926" s="287"/>
      <c r="AK13926" s="287"/>
    </row>
    <row r="13927" spans="36:37" ht="14.25">
      <c r="AJ13927" s="287"/>
      <c r="AK13927" s="287"/>
    </row>
    <row r="13928" spans="36:37" ht="14.25">
      <c r="AJ13928" s="287"/>
      <c r="AK13928" s="287"/>
    </row>
    <row r="13929" spans="36:37" ht="14.25">
      <c r="AJ13929" s="287"/>
      <c r="AK13929" s="287"/>
    </row>
    <row r="13930" spans="36:37" ht="14.25">
      <c r="AJ13930" s="287"/>
      <c r="AK13930" s="287"/>
    </row>
    <row r="13931" spans="36:37" ht="14.25">
      <c r="AJ13931" s="287"/>
      <c r="AK13931" s="287"/>
    </row>
    <row r="13932" spans="36:37" ht="14.25">
      <c r="AJ13932" s="287"/>
      <c r="AK13932" s="287"/>
    </row>
    <row r="13933" spans="36:37" ht="14.25">
      <c r="AJ13933" s="287"/>
      <c r="AK13933" s="287"/>
    </row>
    <row r="13934" spans="36:37" ht="14.25">
      <c r="AJ13934" s="287"/>
      <c r="AK13934" s="287"/>
    </row>
    <row r="13935" spans="36:37" ht="14.25">
      <c r="AJ13935" s="287"/>
      <c r="AK13935" s="287"/>
    </row>
    <row r="13936" spans="36:37" ht="14.25">
      <c r="AJ13936" s="287"/>
      <c r="AK13936" s="287"/>
    </row>
    <row r="13937" spans="36:37" ht="14.25">
      <c r="AJ13937" s="287"/>
      <c r="AK13937" s="287"/>
    </row>
    <row r="13938" spans="36:37" ht="14.25">
      <c r="AJ13938" s="287"/>
      <c r="AK13938" s="287"/>
    </row>
    <row r="13939" spans="36:37" ht="14.25">
      <c r="AJ13939" s="287"/>
      <c r="AK13939" s="287"/>
    </row>
    <row r="13940" spans="36:37" ht="14.25">
      <c r="AJ13940" s="287"/>
      <c r="AK13940" s="287"/>
    </row>
    <row r="13941" spans="36:37" ht="14.25">
      <c r="AJ13941" s="287"/>
      <c r="AK13941" s="287"/>
    </row>
    <row r="13942" spans="36:37" ht="14.25">
      <c r="AJ13942" s="287"/>
      <c r="AK13942" s="287"/>
    </row>
    <row r="13943" spans="36:37" ht="14.25">
      <c r="AJ13943" s="287"/>
      <c r="AK13943" s="287"/>
    </row>
    <row r="13944" spans="36:37" ht="14.25">
      <c r="AJ13944" s="287"/>
      <c r="AK13944" s="287"/>
    </row>
    <row r="13945" spans="36:37" ht="14.25">
      <c r="AJ13945" s="287"/>
      <c r="AK13945" s="287"/>
    </row>
    <row r="13946" spans="36:37" ht="14.25">
      <c r="AJ13946" s="287"/>
      <c r="AK13946" s="287"/>
    </row>
    <row r="13947" spans="36:37" ht="14.25">
      <c r="AJ13947" s="287"/>
      <c r="AK13947" s="287"/>
    </row>
    <row r="13948" spans="36:37" ht="14.25">
      <c r="AJ13948" s="287"/>
      <c r="AK13948" s="287"/>
    </row>
    <row r="13949" spans="36:37" ht="14.25">
      <c r="AJ13949" s="287"/>
      <c r="AK13949" s="287"/>
    </row>
    <row r="13950" spans="36:37" ht="14.25">
      <c r="AJ13950" s="287"/>
      <c r="AK13950" s="287"/>
    </row>
    <row r="13951" spans="36:37" ht="14.25">
      <c r="AJ13951" s="287"/>
      <c r="AK13951" s="287"/>
    </row>
    <row r="13952" spans="36:37" ht="14.25">
      <c r="AJ13952" s="287"/>
      <c r="AK13952" s="287"/>
    </row>
    <row r="13953" spans="36:37" ht="14.25">
      <c r="AJ13953" s="287"/>
      <c r="AK13953" s="287"/>
    </row>
    <row r="13954" spans="36:37" ht="14.25">
      <c r="AJ13954" s="287"/>
      <c r="AK13954" s="287"/>
    </row>
    <row r="13955" spans="36:37" ht="14.25">
      <c r="AJ13955" s="287"/>
      <c r="AK13955" s="287"/>
    </row>
    <row r="13956" spans="36:37" ht="14.25">
      <c r="AJ13956" s="287"/>
      <c r="AK13956" s="287"/>
    </row>
    <row r="13957" spans="36:37" ht="14.25">
      <c r="AJ13957" s="287"/>
      <c r="AK13957" s="287"/>
    </row>
    <row r="13958" spans="36:37" ht="14.25">
      <c r="AJ13958" s="287"/>
      <c r="AK13958" s="287"/>
    </row>
    <row r="13959" spans="36:37" ht="14.25">
      <c r="AJ13959" s="287"/>
      <c r="AK13959" s="287"/>
    </row>
    <row r="13960" spans="36:37" ht="14.25">
      <c r="AJ13960" s="287"/>
      <c r="AK13960" s="287"/>
    </row>
    <row r="13961" spans="36:37" ht="14.25">
      <c r="AJ13961" s="287"/>
      <c r="AK13961" s="287"/>
    </row>
    <row r="13962" spans="36:37" ht="14.25">
      <c r="AJ13962" s="287"/>
      <c r="AK13962" s="287"/>
    </row>
    <row r="13963" spans="36:37" ht="14.25">
      <c r="AJ13963" s="287"/>
      <c r="AK13963" s="287"/>
    </row>
    <row r="13964" spans="36:37" ht="14.25">
      <c r="AJ13964" s="287"/>
      <c r="AK13964" s="287"/>
    </row>
    <row r="13965" spans="36:37" ht="14.25">
      <c r="AJ13965" s="287"/>
      <c r="AK13965" s="287"/>
    </row>
    <row r="13966" spans="36:37" ht="14.25">
      <c r="AJ13966" s="287"/>
      <c r="AK13966" s="287"/>
    </row>
    <row r="13967" spans="36:37" ht="14.25">
      <c r="AJ13967" s="287"/>
      <c r="AK13967" s="287"/>
    </row>
    <row r="13968" spans="36:37" ht="14.25">
      <c r="AJ13968" s="287"/>
      <c r="AK13968" s="287"/>
    </row>
    <row r="13969" spans="36:37" ht="14.25">
      <c r="AJ13969" s="287"/>
      <c r="AK13969" s="287"/>
    </row>
    <row r="13970" spans="36:37" ht="14.25">
      <c r="AJ13970" s="287"/>
      <c r="AK13970" s="287"/>
    </row>
    <row r="13971" spans="36:37" ht="14.25">
      <c r="AJ13971" s="287"/>
      <c r="AK13971" s="287"/>
    </row>
    <row r="13972" spans="36:37" ht="14.25">
      <c r="AJ13972" s="287"/>
      <c r="AK13972" s="287"/>
    </row>
    <row r="13973" spans="36:37" ht="14.25">
      <c r="AJ13973" s="287"/>
      <c r="AK13973" s="287"/>
    </row>
    <row r="13974" spans="36:37" ht="14.25">
      <c r="AJ13974" s="287"/>
      <c r="AK13974" s="287"/>
    </row>
    <row r="13975" spans="36:37" ht="14.25">
      <c r="AJ13975" s="287"/>
      <c r="AK13975" s="287"/>
    </row>
    <row r="13976" spans="36:37" ht="14.25">
      <c r="AJ13976" s="287"/>
      <c r="AK13976" s="287"/>
    </row>
    <row r="13977" spans="36:37" ht="14.25">
      <c r="AJ13977" s="287"/>
      <c r="AK13977" s="287"/>
    </row>
    <row r="13978" spans="36:37" ht="14.25">
      <c r="AJ13978" s="287"/>
      <c r="AK13978" s="287"/>
    </row>
    <row r="13979" spans="36:37" ht="14.25">
      <c r="AJ13979" s="287"/>
      <c r="AK13979" s="287"/>
    </row>
    <row r="13980" spans="36:37" ht="14.25">
      <c r="AJ13980" s="287"/>
      <c r="AK13980" s="287"/>
    </row>
    <row r="13981" spans="36:37" ht="14.25">
      <c r="AJ13981" s="287"/>
      <c r="AK13981" s="287"/>
    </row>
    <row r="13982" spans="36:37" ht="14.25">
      <c r="AJ13982" s="287"/>
      <c r="AK13982" s="287"/>
    </row>
    <row r="13983" spans="36:37" ht="14.25">
      <c r="AJ13983" s="287"/>
      <c r="AK13983" s="287"/>
    </row>
    <row r="13984" spans="36:37" ht="14.25">
      <c r="AJ13984" s="287"/>
      <c r="AK13984" s="287"/>
    </row>
    <row r="13985" spans="36:37" ht="14.25">
      <c r="AJ13985" s="287"/>
      <c r="AK13985" s="287"/>
    </row>
    <row r="13986" spans="36:37" ht="14.25">
      <c r="AJ13986" s="287"/>
      <c r="AK13986" s="287"/>
    </row>
    <row r="13987" spans="36:37" ht="14.25">
      <c r="AJ13987" s="287"/>
      <c r="AK13987" s="287"/>
    </row>
    <row r="13988" spans="36:37" ht="14.25">
      <c r="AJ13988" s="287"/>
      <c r="AK13988" s="287"/>
    </row>
    <row r="13989" spans="36:37" ht="14.25">
      <c r="AJ13989" s="287"/>
      <c r="AK13989" s="287"/>
    </row>
    <row r="13990" spans="36:37" ht="14.25">
      <c r="AJ13990" s="287"/>
      <c r="AK13990" s="287"/>
    </row>
    <row r="13991" spans="36:37" ht="14.25">
      <c r="AJ13991" s="287"/>
      <c r="AK13991" s="287"/>
    </row>
    <row r="13992" spans="36:37" ht="14.25">
      <c r="AJ13992" s="287"/>
      <c r="AK13992" s="287"/>
    </row>
    <row r="13993" spans="36:37" ht="14.25">
      <c r="AJ13993" s="287"/>
      <c r="AK13993" s="287"/>
    </row>
    <row r="13994" spans="36:37" ht="14.25">
      <c r="AJ13994" s="287"/>
      <c r="AK13994" s="287"/>
    </row>
    <row r="13995" spans="36:37" ht="14.25">
      <c r="AJ13995" s="287"/>
      <c r="AK13995" s="287"/>
    </row>
    <row r="13996" spans="36:37" ht="14.25">
      <c r="AJ13996" s="287"/>
      <c r="AK13996" s="287"/>
    </row>
    <row r="13997" spans="36:37" ht="14.25">
      <c r="AJ13997" s="287"/>
      <c r="AK13997" s="287"/>
    </row>
    <row r="13998" spans="36:37" ht="14.25">
      <c r="AJ13998" s="287"/>
      <c r="AK13998" s="287"/>
    </row>
    <row r="13999" spans="36:37" ht="14.25">
      <c r="AJ13999" s="287"/>
      <c r="AK13999" s="287"/>
    </row>
    <row r="14000" spans="36:37" ht="14.25">
      <c r="AJ14000" s="287"/>
      <c r="AK14000" s="287"/>
    </row>
    <row r="14001" spans="36:37" ht="14.25">
      <c r="AJ14001" s="287"/>
      <c r="AK14001" s="287"/>
    </row>
    <row r="14002" spans="36:37" ht="14.25">
      <c r="AJ14002" s="287"/>
      <c r="AK14002" s="287"/>
    </row>
    <row r="14003" spans="36:37" ht="14.25">
      <c r="AJ14003" s="287"/>
      <c r="AK14003" s="287"/>
    </row>
    <row r="14004" spans="36:37" ht="14.25">
      <c r="AJ14004" s="287"/>
      <c r="AK14004" s="287"/>
    </row>
    <row r="14005" spans="36:37" ht="14.25">
      <c r="AJ14005" s="287"/>
      <c r="AK14005" s="287"/>
    </row>
    <row r="14006" spans="36:37" ht="14.25">
      <c r="AJ14006" s="287"/>
      <c r="AK14006" s="287"/>
    </row>
    <row r="14007" spans="36:37" ht="14.25">
      <c r="AJ14007" s="287"/>
      <c r="AK14007" s="287"/>
    </row>
    <row r="14008" spans="36:37" ht="14.25">
      <c r="AJ14008" s="287"/>
      <c r="AK14008" s="287"/>
    </row>
    <row r="14009" spans="36:37" ht="14.25">
      <c r="AJ14009" s="287"/>
      <c r="AK14009" s="287"/>
    </row>
    <row r="14010" spans="36:37" ht="14.25">
      <c r="AJ14010" s="287"/>
      <c r="AK14010" s="287"/>
    </row>
    <row r="14011" spans="36:37" ht="14.25">
      <c r="AJ14011" s="287"/>
      <c r="AK14011" s="287"/>
    </row>
    <row r="14012" spans="36:37" ht="14.25">
      <c r="AJ14012" s="287"/>
      <c r="AK14012" s="287"/>
    </row>
    <row r="14013" spans="36:37" ht="14.25">
      <c r="AJ14013" s="287"/>
      <c r="AK14013" s="287"/>
    </row>
    <row r="14014" spans="36:37" ht="14.25">
      <c r="AJ14014" s="287"/>
      <c r="AK14014" s="287"/>
    </row>
    <row r="14015" spans="36:37" ht="14.25">
      <c r="AJ14015" s="287"/>
      <c r="AK14015" s="287"/>
    </row>
    <row r="14016" spans="36:37" ht="14.25">
      <c r="AJ14016" s="287"/>
      <c r="AK14016" s="287"/>
    </row>
    <row r="14017" spans="36:37" ht="14.25">
      <c r="AJ14017" s="287"/>
      <c r="AK14017" s="287"/>
    </row>
    <row r="14018" spans="36:37" ht="14.25">
      <c r="AJ14018" s="287"/>
      <c r="AK14018" s="287"/>
    </row>
    <row r="14019" spans="36:37" ht="14.25">
      <c r="AJ14019" s="287"/>
      <c r="AK14019" s="287"/>
    </row>
    <row r="14020" spans="36:37" ht="14.25">
      <c r="AJ14020" s="287"/>
      <c r="AK14020" s="287"/>
    </row>
    <row r="14021" spans="36:37" ht="14.25">
      <c r="AJ14021" s="287"/>
      <c r="AK14021" s="287"/>
    </row>
    <row r="14022" spans="36:37" ht="14.25">
      <c r="AJ14022" s="287"/>
      <c r="AK14022" s="287"/>
    </row>
    <row r="14023" spans="36:37" ht="14.25">
      <c r="AJ14023" s="287"/>
      <c r="AK14023" s="287"/>
    </row>
    <row r="14024" spans="36:37" ht="14.25">
      <c r="AJ14024" s="287"/>
      <c r="AK14024" s="287"/>
    </row>
    <row r="14025" spans="36:37" ht="14.25">
      <c r="AJ14025" s="287"/>
      <c r="AK14025" s="287"/>
    </row>
    <row r="14026" spans="36:37" ht="14.25">
      <c r="AJ14026" s="287"/>
      <c r="AK14026" s="287"/>
    </row>
    <row r="14027" spans="36:37" ht="14.25">
      <c r="AJ14027" s="287"/>
      <c r="AK14027" s="287"/>
    </row>
    <row r="14028" spans="36:37" ht="14.25">
      <c r="AJ14028" s="287"/>
      <c r="AK14028" s="287"/>
    </row>
    <row r="14029" spans="36:37" ht="14.25">
      <c r="AJ14029" s="287"/>
      <c r="AK14029" s="287"/>
    </row>
    <row r="14030" spans="36:37" ht="14.25">
      <c r="AJ14030" s="287"/>
      <c r="AK14030" s="287"/>
    </row>
    <row r="14031" spans="36:37" ht="14.25">
      <c r="AJ14031" s="287"/>
      <c r="AK14031" s="287"/>
    </row>
    <row r="14032" spans="36:37" ht="14.25">
      <c r="AJ14032" s="287"/>
      <c r="AK14032" s="287"/>
    </row>
    <row r="14033" spans="36:37" ht="14.25">
      <c r="AJ14033" s="287"/>
      <c r="AK14033" s="287"/>
    </row>
    <row r="14034" spans="36:37" ht="14.25">
      <c r="AJ14034" s="287"/>
      <c r="AK14034" s="287"/>
    </row>
    <row r="14035" spans="36:37" ht="14.25">
      <c r="AJ14035" s="287"/>
      <c r="AK14035" s="287"/>
    </row>
    <row r="14036" spans="36:37" ht="14.25">
      <c r="AJ14036" s="287"/>
      <c r="AK14036" s="287"/>
    </row>
    <row r="14037" spans="36:37" ht="14.25">
      <c r="AJ14037" s="287"/>
      <c r="AK14037" s="287"/>
    </row>
    <row r="14038" spans="36:37" ht="14.25">
      <c r="AJ14038" s="287"/>
      <c r="AK14038" s="287"/>
    </row>
    <row r="14039" spans="36:37" ht="14.25">
      <c r="AJ14039" s="287"/>
      <c r="AK14039" s="287"/>
    </row>
    <row r="14040" spans="36:37" ht="14.25">
      <c r="AJ14040" s="287"/>
      <c r="AK14040" s="287"/>
    </row>
    <row r="14041" spans="36:37" ht="14.25">
      <c r="AJ14041" s="287"/>
      <c r="AK14041" s="287"/>
    </row>
    <row r="14042" spans="36:37" ht="14.25">
      <c r="AJ14042" s="287"/>
      <c r="AK14042" s="287"/>
    </row>
    <row r="14043" spans="36:37" ht="14.25">
      <c r="AJ14043" s="287"/>
      <c r="AK14043" s="287"/>
    </row>
    <row r="14044" spans="36:37" ht="14.25">
      <c r="AJ14044" s="287"/>
      <c r="AK14044" s="287"/>
    </row>
    <row r="14045" spans="36:37" ht="14.25">
      <c r="AJ14045" s="287"/>
      <c r="AK14045" s="287"/>
    </row>
    <row r="14046" spans="36:37" ht="14.25">
      <c r="AJ14046" s="287"/>
      <c r="AK14046" s="287"/>
    </row>
    <row r="14047" spans="36:37" ht="14.25">
      <c r="AJ14047" s="287"/>
      <c r="AK14047" s="287"/>
    </row>
    <row r="14048" spans="36:37" ht="14.25">
      <c r="AJ14048" s="287"/>
      <c r="AK14048" s="287"/>
    </row>
    <row r="14049" spans="36:37" ht="14.25">
      <c r="AJ14049" s="287"/>
      <c r="AK14049" s="287"/>
    </row>
    <row r="14050" spans="36:37" ht="14.25">
      <c r="AJ14050" s="287"/>
      <c r="AK14050" s="287"/>
    </row>
    <row r="14051" spans="36:37" ht="14.25">
      <c r="AJ14051" s="287"/>
      <c r="AK14051" s="287"/>
    </row>
    <row r="14052" spans="36:37" ht="14.25">
      <c r="AJ14052" s="287"/>
      <c r="AK14052" s="287"/>
    </row>
    <row r="14053" spans="36:37" ht="14.25">
      <c r="AJ14053" s="287"/>
      <c r="AK14053" s="287"/>
    </row>
    <row r="14054" spans="36:37" ht="14.25">
      <c r="AJ14054" s="287"/>
      <c r="AK14054" s="287"/>
    </row>
    <row r="14055" spans="36:37" ht="14.25">
      <c r="AJ14055" s="287"/>
      <c r="AK14055" s="287"/>
    </row>
    <row r="14056" spans="36:37" ht="14.25">
      <c r="AJ14056" s="287"/>
      <c r="AK14056" s="287"/>
    </row>
    <row r="14057" spans="36:37" ht="14.25">
      <c r="AJ14057" s="287"/>
      <c r="AK14057" s="287"/>
    </row>
    <row r="14058" spans="36:37" ht="14.25">
      <c r="AJ14058" s="287"/>
      <c r="AK14058" s="287"/>
    </row>
    <row r="14059" spans="36:37" ht="14.25">
      <c r="AJ14059" s="287"/>
      <c r="AK14059" s="287"/>
    </row>
    <row r="14060" spans="36:37" ht="14.25">
      <c r="AJ14060" s="287"/>
      <c r="AK14060" s="287"/>
    </row>
    <row r="14061" spans="36:37" ht="14.25">
      <c r="AJ14061" s="287"/>
      <c r="AK14061" s="287"/>
    </row>
    <row r="14062" spans="36:37" ht="14.25">
      <c r="AJ14062" s="287"/>
      <c r="AK14062" s="287"/>
    </row>
    <row r="14063" spans="36:37" ht="14.25">
      <c r="AJ14063" s="287"/>
      <c r="AK14063" s="287"/>
    </row>
    <row r="14064" spans="36:37" ht="14.25">
      <c r="AJ14064" s="287"/>
      <c r="AK14064" s="287"/>
    </row>
    <row r="14065" spans="36:37" ht="14.25">
      <c r="AJ14065" s="287"/>
      <c r="AK14065" s="287"/>
    </row>
    <row r="14066" spans="36:37" ht="14.25">
      <c r="AJ14066" s="287"/>
      <c r="AK14066" s="287"/>
    </row>
    <row r="14067" spans="36:37" ht="14.25">
      <c r="AJ14067" s="287"/>
      <c r="AK14067" s="287"/>
    </row>
    <row r="14068" spans="36:37" ht="14.25">
      <c r="AJ14068" s="287"/>
      <c r="AK14068" s="287"/>
    </row>
    <row r="14069" spans="36:37" ht="14.25">
      <c r="AJ14069" s="287"/>
      <c r="AK14069" s="287"/>
    </row>
    <row r="14070" spans="36:37" ht="14.25">
      <c r="AJ14070" s="287"/>
      <c r="AK14070" s="287"/>
    </row>
    <row r="14071" spans="36:37" ht="14.25">
      <c r="AJ14071" s="287"/>
      <c r="AK14071" s="287"/>
    </row>
    <row r="14072" spans="36:37" ht="14.25">
      <c r="AJ14072" s="287"/>
      <c r="AK14072" s="287"/>
    </row>
    <row r="14073" spans="36:37" ht="14.25">
      <c r="AJ14073" s="287"/>
      <c r="AK14073" s="287"/>
    </row>
    <row r="14074" spans="36:37" ht="14.25">
      <c r="AJ14074" s="287"/>
      <c r="AK14074" s="287"/>
    </row>
    <row r="14075" spans="36:37" ht="14.25">
      <c r="AJ14075" s="287"/>
      <c r="AK14075" s="287"/>
    </row>
    <row r="14076" spans="36:37" ht="14.25">
      <c r="AJ14076" s="287"/>
      <c r="AK14076" s="287"/>
    </row>
    <row r="14077" spans="36:37" ht="14.25">
      <c r="AJ14077" s="287"/>
      <c r="AK14077" s="287"/>
    </row>
    <row r="14078" spans="36:37" ht="14.25">
      <c r="AJ14078" s="287"/>
      <c r="AK14078" s="287"/>
    </row>
    <row r="14079" spans="36:37" ht="14.25">
      <c r="AJ14079" s="287"/>
      <c r="AK14079" s="287"/>
    </row>
    <row r="14080" spans="36:37" ht="14.25">
      <c r="AJ14080" s="287"/>
      <c r="AK14080" s="287"/>
    </row>
    <row r="14081" spans="36:37" ht="14.25">
      <c r="AJ14081" s="287"/>
      <c r="AK14081" s="287"/>
    </row>
    <row r="14082" spans="36:37" ht="14.25">
      <c r="AJ14082" s="287"/>
      <c r="AK14082" s="287"/>
    </row>
    <row r="14083" spans="36:37" ht="14.25">
      <c r="AJ14083" s="287"/>
      <c r="AK14083" s="287"/>
    </row>
    <row r="14084" spans="36:37" ht="14.25">
      <c r="AJ14084" s="287"/>
      <c r="AK14084" s="287"/>
    </row>
    <row r="14085" spans="36:37" ht="14.25">
      <c r="AJ14085" s="287"/>
      <c r="AK14085" s="287"/>
    </row>
    <row r="14086" spans="36:37" ht="14.25">
      <c r="AJ14086" s="287"/>
      <c r="AK14086" s="287"/>
    </row>
    <row r="14087" spans="36:37" ht="14.25">
      <c r="AJ14087" s="287"/>
      <c r="AK14087" s="287"/>
    </row>
    <row r="14088" spans="36:37" ht="14.25">
      <c r="AJ14088" s="287"/>
      <c r="AK14088" s="287"/>
    </row>
    <row r="14089" spans="36:37" ht="14.25">
      <c r="AJ14089" s="287"/>
      <c r="AK14089" s="287"/>
    </row>
    <row r="14090" spans="36:37" ht="14.25">
      <c r="AJ14090" s="287"/>
      <c r="AK14090" s="287"/>
    </row>
    <row r="14091" spans="36:37" ht="14.25">
      <c r="AJ14091" s="287"/>
      <c r="AK14091" s="287"/>
    </row>
    <row r="14092" spans="36:37" ht="14.25">
      <c r="AJ14092" s="287"/>
      <c r="AK14092" s="287"/>
    </row>
    <row r="14093" spans="36:37" ht="14.25">
      <c r="AJ14093" s="287"/>
      <c r="AK14093" s="287"/>
    </row>
    <row r="14094" spans="36:37" ht="14.25">
      <c r="AJ14094" s="287"/>
      <c r="AK14094" s="287"/>
    </row>
    <row r="14095" spans="36:37" ht="14.25">
      <c r="AJ14095" s="287"/>
      <c r="AK14095" s="287"/>
    </row>
    <row r="14096" spans="36:37" ht="14.25">
      <c r="AJ14096" s="287"/>
      <c r="AK14096" s="287"/>
    </row>
    <row r="14097" spans="36:37" ht="14.25">
      <c r="AJ14097" s="287"/>
      <c r="AK14097" s="287"/>
    </row>
    <row r="14098" spans="36:37" ht="14.25">
      <c r="AJ14098" s="287"/>
      <c r="AK14098" s="287"/>
    </row>
    <row r="14099" spans="36:37" ht="14.25">
      <c r="AJ14099" s="287"/>
      <c r="AK14099" s="287"/>
    </row>
    <row r="14100" spans="36:37" ht="14.25">
      <c r="AJ14100" s="287"/>
      <c r="AK14100" s="287"/>
    </row>
    <row r="14101" spans="36:37" ht="14.25">
      <c r="AJ14101" s="287"/>
      <c r="AK14101" s="287"/>
    </row>
    <row r="14102" spans="36:37" ht="14.25">
      <c r="AJ14102" s="287"/>
      <c r="AK14102" s="287"/>
    </row>
    <row r="14103" spans="36:37" ht="14.25">
      <c r="AJ14103" s="287"/>
      <c r="AK14103" s="287"/>
    </row>
    <row r="14104" spans="36:37" ht="14.25">
      <c r="AJ14104" s="287"/>
      <c r="AK14104" s="287"/>
    </row>
    <row r="14105" spans="36:37" ht="14.25">
      <c r="AJ14105" s="287"/>
      <c r="AK14105" s="287"/>
    </row>
    <row r="14106" spans="36:37" ht="14.25">
      <c r="AJ14106" s="287"/>
      <c r="AK14106" s="287"/>
    </row>
    <row r="14107" spans="36:37" ht="14.25">
      <c r="AJ14107" s="287"/>
      <c r="AK14107" s="287"/>
    </row>
    <row r="14108" spans="36:37" ht="14.25">
      <c r="AJ14108" s="287"/>
      <c r="AK14108" s="287"/>
    </row>
    <row r="14109" spans="36:37" ht="14.25">
      <c r="AJ14109" s="287"/>
      <c r="AK14109" s="287"/>
    </row>
    <row r="14110" spans="36:37" ht="14.25">
      <c r="AJ14110" s="287"/>
      <c r="AK14110" s="287"/>
    </row>
    <row r="14111" spans="36:37" ht="14.25">
      <c r="AJ14111" s="287"/>
      <c r="AK14111" s="287"/>
    </row>
    <row r="14112" spans="36:37" ht="14.25">
      <c r="AJ14112" s="287"/>
      <c r="AK14112" s="287"/>
    </row>
    <row r="14113" spans="36:37" ht="14.25">
      <c r="AJ14113" s="287"/>
      <c r="AK14113" s="287"/>
    </row>
    <row r="14114" spans="36:37" ht="14.25">
      <c r="AJ14114" s="287"/>
      <c r="AK14114" s="287"/>
    </row>
    <row r="14115" spans="36:37" ht="14.25">
      <c r="AJ14115" s="287"/>
      <c r="AK14115" s="287"/>
    </row>
    <row r="14116" spans="36:37" ht="14.25">
      <c r="AJ14116" s="287"/>
      <c r="AK14116" s="287"/>
    </row>
    <row r="14117" spans="36:37" ht="14.25">
      <c r="AJ14117" s="287"/>
      <c r="AK14117" s="287"/>
    </row>
    <row r="14118" spans="36:37" ht="14.25">
      <c r="AJ14118" s="287"/>
      <c r="AK14118" s="287"/>
    </row>
    <row r="14119" spans="36:37" ht="14.25">
      <c r="AJ14119" s="287"/>
      <c r="AK14119" s="287"/>
    </row>
    <row r="14120" spans="36:37" ht="14.25">
      <c r="AJ14120" s="287"/>
      <c r="AK14120" s="287"/>
    </row>
    <row r="14121" spans="36:37" ht="14.25">
      <c r="AJ14121" s="287"/>
      <c r="AK14121" s="287"/>
    </row>
    <row r="14122" spans="36:37" ht="14.25">
      <c r="AJ14122" s="287"/>
      <c r="AK14122" s="287"/>
    </row>
    <row r="14123" spans="36:37" ht="14.25">
      <c r="AJ14123" s="287"/>
      <c r="AK14123" s="287"/>
    </row>
    <row r="14124" spans="36:37" ht="14.25">
      <c r="AJ14124" s="287"/>
      <c r="AK14124" s="287"/>
    </row>
    <row r="14125" spans="36:37" ht="14.25">
      <c r="AJ14125" s="287"/>
      <c r="AK14125" s="287"/>
    </row>
    <row r="14126" spans="36:37" ht="14.25">
      <c r="AJ14126" s="287"/>
      <c r="AK14126" s="287"/>
    </row>
    <row r="14127" spans="36:37" ht="14.25">
      <c r="AJ14127" s="287"/>
      <c r="AK14127" s="287"/>
    </row>
    <row r="14128" spans="36:37" ht="14.25">
      <c r="AJ14128" s="287"/>
      <c r="AK14128" s="287"/>
    </row>
    <row r="14129" spans="36:37" ht="14.25">
      <c r="AJ14129" s="287"/>
      <c r="AK14129" s="287"/>
    </row>
    <row r="14130" spans="36:37" ht="14.25">
      <c r="AJ14130" s="287"/>
      <c r="AK14130" s="287"/>
    </row>
    <row r="14131" spans="36:37" ht="14.25">
      <c r="AJ14131" s="287"/>
      <c r="AK14131" s="287"/>
    </row>
    <row r="14132" spans="36:37" ht="14.25">
      <c r="AJ14132" s="287"/>
      <c r="AK14132" s="287"/>
    </row>
    <row r="14133" spans="36:37" ht="14.25">
      <c r="AJ14133" s="287"/>
      <c r="AK14133" s="287"/>
    </row>
    <row r="14134" spans="36:37" ht="14.25">
      <c r="AJ14134" s="287"/>
      <c r="AK14134" s="287"/>
    </row>
    <row r="14135" spans="36:37" ht="14.25">
      <c r="AJ14135" s="287"/>
      <c r="AK14135" s="287"/>
    </row>
    <row r="14136" spans="36:37" ht="14.25">
      <c r="AJ14136" s="287"/>
      <c r="AK14136" s="287"/>
    </row>
    <row r="14137" spans="36:37" ht="14.25">
      <c r="AJ14137" s="287"/>
      <c r="AK14137" s="287"/>
    </row>
    <row r="14138" spans="36:37" ht="14.25">
      <c r="AJ14138" s="287"/>
      <c r="AK14138" s="287"/>
    </row>
    <row r="14139" spans="36:37" ht="14.25">
      <c r="AJ14139" s="287"/>
      <c r="AK14139" s="287"/>
    </row>
    <row r="14140" spans="36:37" ht="14.25">
      <c r="AJ14140" s="287"/>
      <c r="AK14140" s="287"/>
    </row>
    <row r="14141" spans="36:37" ht="14.25">
      <c r="AJ14141" s="287"/>
      <c r="AK14141" s="287"/>
    </row>
    <row r="14142" spans="36:37" ht="14.25">
      <c r="AJ14142" s="287"/>
      <c r="AK14142" s="287"/>
    </row>
    <row r="14143" spans="36:37" ht="14.25">
      <c r="AJ14143" s="287"/>
      <c r="AK14143" s="287"/>
    </row>
    <row r="14144" spans="36:37" ht="14.25">
      <c r="AJ14144" s="287"/>
      <c r="AK14144" s="287"/>
    </row>
    <row r="14145" spans="36:37" ht="14.25">
      <c r="AJ14145" s="287"/>
      <c r="AK14145" s="287"/>
    </row>
    <row r="14146" spans="36:37" ht="14.25">
      <c r="AJ14146" s="287"/>
      <c r="AK14146" s="287"/>
    </row>
    <row r="14147" spans="36:37" ht="14.25">
      <c r="AJ14147" s="287"/>
      <c r="AK14147" s="287"/>
    </row>
    <row r="14148" spans="36:37" ht="14.25">
      <c r="AJ14148" s="287"/>
      <c r="AK14148" s="287"/>
    </row>
    <row r="14149" spans="36:37" ht="14.25">
      <c r="AJ14149" s="287"/>
      <c r="AK14149" s="287"/>
    </row>
    <row r="14150" spans="36:37" ht="14.25">
      <c r="AJ14150" s="287"/>
      <c r="AK14150" s="287"/>
    </row>
    <row r="14151" spans="36:37" ht="14.25">
      <c r="AJ14151" s="287"/>
      <c r="AK14151" s="287"/>
    </row>
    <row r="14152" spans="36:37" ht="14.25">
      <c r="AJ14152" s="287"/>
      <c r="AK14152" s="287"/>
    </row>
    <row r="14153" spans="36:37" ht="14.25">
      <c r="AJ14153" s="287"/>
      <c r="AK14153" s="287"/>
    </row>
    <row r="14154" spans="36:37" ht="14.25">
      <c r="AJ14154" s="287"/>
      <c r="AK14154" s="287"/>
    </row>
    <row r="14155" spans="36:37" ht="14.25">
      <c r="AJ14155" s="287"/>
      <c r="AK14155" s="287"/>
    </row>
    <row r="14156" spans="36:37" ht="14.25">
      <c r="AJ14156" s="287"/>
      <c r="AK14156" s="287"/>
    </row>
    <row r="14157" spans="36:37" ht="14.25">
      <c r="AJ14157" s="287"/>
      <c r="AK14157" s="287"/>
    </row>
    <row r="14158" spans="36:37" ht="14.25">
      <c r="AJ14158" s="287"/>
      <c r="AK14158" s="287"/>
    </row>
    <row r="14159" spans="36:37" ht="14.25">
      <c r="AJ14159" s="287"/>
      <c r="AK14159" s="287"/>
    </row>
    <row r="14160" spans="36:37" ht="14.25">
      <c r="AJ14160" s="287"/>
      <c r="AK14160" s="287"/>
    </row>
    <row r="14161" spans="36:37" ht="14.25">
      <c r="AJ14161" s="287"/>
      <c r="AK14161" s="287"/>
    </row>
    <row r="14162" spans="36:37" ht="14.25">
      <c r="AJ14162" s="287"/>
      <c r="AK14162" s="287"/>
    </row>
    <row r="14163" spans="36:37" ht="14.25">
      <c r="AJ14163" s="287"/>
      <c r="AK14163" s="287"/>
    </row>
    <row r="14164" spans="36:37" ht="14.25">
      <c r="AJ14164" s="287"/>
      <c r="AK14164" s="287"/>
    </row>
    <row r="14165" spans="36:37" ht="14.25">
      <c r="AJ14165" s="287"/>
      <c r="AK14165" s="287"/>
    </row>
    <row r="14166" spans="36:37" ht="14.25">
      <c r="AJ14166" s="287"/>
      <c r="AK14166" s="287"/>
    </row>
    <row r="14167" spans="36:37" ht="14.25">
      <c r="AJ14167" s="287"/>
      <c r="AK14167" s="287"/>
    </row>
    <row r="14168" spans="36:37" ht="14.25">
      <c r="AJ14168" s="287"/>
      <c r="AK14168" s="287"/>
    </row>
    <row r="14169" spans="36:37" ht="14.25">
      <c r="AJ14169" s="287"/>
      <c r="AK14169" s="287"/>
    </row>
    <row r="14170" spans="36:37" ht="14.25">
      <c r="AJ14170" s="287"/>
      <c r="AK14170" s="287"/>
    </row>
    <row r="14171" spans="36:37" ht="14.25">
      <c r="AJ14171" s="287"/>
      <c r="AK14171" s="287"/>
    </row>
    <row r="14172" spans="36:37" ht="14.25">
      <c r="AJ14172" s="287"/>
      <c r="AK14172" s="287"/>
    </row>
    <row r="14173" spans="36:37" ht="14.25">
      <c r="AJ14173" s="287"/>
      <c r="AK14173" s="287"/>
    </row>
    <row r="14174" spans="36:37" ht="14.25">
      <c r="AJ14174" s="287"/>
      <c r="AK14174" s="287"/>
    </row>
    <row r="14175" spans="36:37" ht="14.25">
      <c r="AJ14175" s="287"/>
      <c r="AK14175" s="287"/>
    </row>
    <row r="14176" spans="36:37" ht="14.25">
      <c r="AJ14176" s="287"/>
      <c r="AK14176" s="287"/>
    </row>
    <row r="14177" spans="36:37" ht="14.25">
      <c r="AJ14177" s="287"/>
      <c r="AK14177" s="287"/>
    </row>
    <row r="14178" spans="36:37" ht="14.25">
      <c r="AJ14178" s="287"/>
      <c r="AK14178" s="287"/>
    </row>
    <row r="14179" spans="36:37" ht="14.25">
      <c r="AJ14179" s="287"/>
      <c r="AK14179" s="287"/>
    </row>
    <row r="14180" spans="36:37" ht="14.25">
      <c r="AJ14180" s="287"/>
      <c r="AK14180" s="287"/>
    </row>
    <row r="14181" spans="36:37" ht="14.25">
      <c r="AJ14181" s="287"/>
      <c r="AK14181" s="287"/>
    </row>
    <row r="14182" spans="36:37" ht="14.25">
      <c r="AJ14182" s="287"/>
      <c r="AK14182" s="287"/>
    </row>
    <row r="14183" spans="36:37" ht="14.25">
      <c r="AJ14183" s="287"/>
      <c r="AK14183" s="287"/>
    </row>
    <row r="14184" spans="36:37" ht="14.25">
      <c r="AJ14184" s="287"/>
      <c r="AK14184" s="287"/>
    </row>
    <row r="14185" spans="36:37" ht="14.25">
      <c r="AJ14185" s="287"/>
      <c r="AK14185" s="287"/>
    </row>
    <row r="14186" spans="36:37" ht="14.25">
      <c r="AJ14186" s="287"/>
      <c r="AK14186" s="287"/>
    </row>
    <row r="14187" spans="36:37" ht="14.25">
      <c r="AJ14187" s="287"/>
      <c r="AK14187" s="287"/>
    </row>
    <row r="14188" spans="36:37" ht="14.25">
      <c r="AJ14188" s="287"/>
      <c r="AK14188" s="287"/>
    </row>
    <row r="14189" spans="36:37" ht="14.25">
      <c r="AJ14189" s="287"/>
      <c r="AK14189" s="287"/>
    </row>
    <row r="14190" spans="36:37" ht="14.25">
      <c r="AJ14190" s="287"/>
      <c r="AK14190" s="287"/>
    </row>
    <row r="14191" spans="36:37" ht="14.25">
      <c r="AJ14191" s="287"/>
      <c r="AK14191" s="287"/>
    </row>
    <row r="14192" spans="36:37" ht="14.25">
      <c r="AJ14192" s="287"/>
      <c r="AK14192" s="287"/>
    </row>
    <row r="14193" spans="36:37" ht="14.25">
      <c r="AJ14193" s="287"/>
      <c r="AK14193" s="287"/>
    </row>
    <row r="14194" spans="36:37" ht="14.25">
      <c r="AJ14194" s="287"/>
      <c r="AK14194" s="287"/>
    </row>
    <row r="14195" spans="36:37" ht="14.25">
      <c r="AJ14195" s="287"/>
      <c r="AK14195" s="287"/>
    </row>
    <row r="14196" spans="36:37" ht="14.25">
      <c r="AJ14196" s="287"/>
      <c r="AK14196" s="287"/>
    </row>
    <row r="14197" spans="36:37" ht="14.25">
      <c r="AJ14197" s="287"/>
      <c r="AK14197" s="287"/>
    </row>
    <row r="14198" spans="36:37" ht="14.25">
      <c r="AJ14198" s="287"/>
      <c r="AK14198" s="287"/>
    </row>
    <row r="14199" spans="36:37" ht="14.25">
      <c r="AJ14199" s="287"/>
      <c r="AK14199" s="287"/>
    </row>
    <row r="14200" spans="36:37" ht="14.25">
      <c r="AJ14200" s="287"/>
      <c r="AK14200" s="287"/>
    </row>
    <row r="14201" spans="36:37" ht="14.25">
      <c r="AJ14201" s="287"/>
      <c r="AK14201" s="287"/>
    </row>
    <row r="14202" spans="36:37" ht="14.25">
      <c r="AJ14202" s="287"/>
      <c r="AK14202" s="287"/>
    </row>
    <row r="14203" spans="36:37" ht="14.25">
      <c r="AJ14203" s="287"/>
      <c r="AK14203" s="287"/>
    </row>
    <row r="14204" spans="36:37" ht="14.25">
      <c r="AJ14204" s="287"/>
      <c r="AK14204" s="287"/>
    </row>
    <row r="14205" spans="36:37" ht="14.25">
      <c r="AJ14205" s="287"/>
      <c r="AK14205" s="287"/>
    </row>
    <row r="14206" spans="36:37" ht="14.25">
      <c r="AJ14206" s="287"/>
      <c r="AK14206" s="287"/>
    </row>
    <row r="14207" spans="36:37" ht="14.25">
      <c r="AJ14207" s="287"/>
      <c r="AK14207" s="287"/>
    </row>
    <row r="14208" spans="36:37" ht="14.25">
      <c r="AJ14208" s="287"/>
      <c r="AK14208" s="287"/>
    </row>
    <row r="14209" spans="36:37" ht="14.25">
      <c r="AJ14209" s="287"/>
      <c r="AK14209" s="287"/>
    </row>
    <row r="14210" spans="36:37" ht="14.25">
      <c r="AJ14210" s="287"/>
      <c r="AK14210" s="287"/>
    </row>
    <row r="14211" spans="36:37" ht="14.25">
      <c r="AJ14211" s="287"/>
      <c r="AK14211" s="287"/>
    </row>
    <row r="14212" spans="36:37" ht="14.25">
      <c r="AJ14212" s="287"/>
      <c r="AK14212" s="287"/>
    </row>
    <row r="14213" spans="36:37" ht="14.25">
      <c r="AJ14213" s="287"/>
      <c r="AK14213" s="287"/>
    </row>
    <row r="14214" spans="36:37" ht="14.25">
      <c r="AJ14214" s="287"/>
      <c r="AK14214" s="287"/>
    </row>
    <row r="14215" spans="36:37" ht="14.25">
      <c r="AJ14215" s="287"/>
      <c r="AK14215" s="287"/>
    </row>
    <row r="14216" spans="36:37" ht="14.25">
      <c r="AJ14216" s="287"/>
      <c r="AK14216" s="287"/>
    </row>
    <row r="14217" spans="36:37" ht="14.25">
      <c r="AJ14217" s="287"/>
      <c r="AK14217" s="287"/>
    </row>
    <row r="14218" spans="36:37" ht="14.25">
      <c r="AJ14218" s="287"/>
      <c r="AK14218" s="287"/>
    </row>
    <row r="14219" spans="36:37" ht="14.25">
      <c r="AJ14219" s="287"/>
      <c r="AK14219" s="287"/>
    </row>
    <row r="14220" spans="36:37" ht="14.25">
      <c r="AJ14220" s="287"/>
      <c r="AK14220" s="287"/>
    </row>
    <row r="14221" spans="36:37" ht="14.25">
      <c r="AJ14221" s="287"/>
      <c r="AK14221" s="287"/>
    </row>
    <row r="14222" spans="36:37" ht="14.25">
      <c r="AJ14222" s="287"/>
      <c r="AK14222" s="287"/>
    </row>
    <row r="14223" spans="36:37" ht="14.25">
      <c r="AJ14223" s="287"/>
      <c r="AK14223" s="287"/>
    </row>
    <row r="14224" spans="36:37" ht="14.25">
      <c r="AJ14224" s="287"/>
      <c r="AK14224" s="287"/>
    </row>
    <row r="14225" spans="36:37" ht="14.25">
      <c r="AJ14225" s="287"/>
      <c r="AK14225" s="287"/>
    </row>
    <row r="14226" spans="36:37" ht="14.25">
      <c r="AJ14226" s="287"/>
      <c r="AK14226" s="287"/>
    </row>
    <row r="14227" spans="36:37" ht="14.25">
      <c r="AJ14227" s="287"/>
      <c r="AK14227" s="287"/>
    </row>
    <row r="14228" spans="36:37" ht="14.25">
      <c r="AJ14228" s="287"/>
      <c r="AK14228" s="287"/>
    </row>
    <row r="14229" spans="36:37" ht="14.25">
      <c r="AJ14229" s="287"/>
      <c r="AK14229" s="287"/>
    </row>
    <row r="14230" spans="36:37" ht="14.25">
      <c r="AJ14230" s="287"/>
      <c r="AK14230" s="287"/>
    </row>
    <row r="14231" spans="36:37" ht="14.25">
      <c r="AJ14231" s="287"/>
      <c r="AK14231" s="287"/>
    </row>
    <row r="14232" spans="36:37" ht="14.25">
      <c r="AJ14232" s="287"/>
      <c r="AK14232" s="287"/>
    </row>
    <row r="14233" spans="36:37" ht="14.25">
      <c r="AJ14233" s="287"/>
      <c r="AK14233" s="287"/>
    </row>
    <row r="14234" spans="36:37" ht="14.25">
      <c r="AJ14234" s="287"/>
      <c r="AK14234" s="287"/>
    </row>
    <row r="14235" spans="36:37" ht="14.25">
      <c r="AJ14235" s="287"/>
      <c r="AK14235" s="287"/>
    </row>
    <row r="14236" spans="36:37" ht="14.25">
      <c r="AJ14236" s="287"/>
      <c r="AK14236" s="287"/>
    </row>
    <row r="14237" spans="36:37" ht="14.25">
      <c r="AJ14237" s="287"/>
      <c r="AK14237" s="287"/>
    </row>
    <row r="14238" spans="36:37" ht="14.25">
      <c r="AJ14238" s="287"/>
      <c r="AK14238" s="287"/>
    </row>
    <row r="14239" spans="36:37" ht="14.25">
      <c r="AJ14239" s="287"/>
      <c r="AK14239" s="287"/>
    </row>
    <row r="14240" spans="36:37" ht="14.25">
      <c r="AJ14240" s="287"/>
      <c r="AK14240" s="287"/>
    </row>
    <row r="14241" spans="36:37" ht="14.25">
      <c r="AJ14241" s="287"/>
      <c r="AK14241" s="287"/>
    </row>
    <row r="14242" spans="36:37" ht="14.25">
      <c r="AJ14242" s="287"/>
      <c r="AK14242" s="287"/>
    </row>
    <row r="14243" spans="36:37" ht="14.25">
      <c r="AJ14243" s="287"/>
      <c r="AK14243" s="287"/>
    </row>
    <row r="14244" spans="36:37" ht="14.25">
      <c r="AJ14244" s="287"/>
      <c r="AK14244" s="287"/>
    </row>
    <row r="14245" spans="36:37" ht="14.25">
      <c r="AJ14245" s="287"/>
      <c r="AK14245" s="287"/>
    </row>
    <row r="14246" spans="36:37" ht="14.25">
      <c r="AJ14246" s="287"/>
      <c r="AK14246" s="287"/>
    </row>
    <row r="14247" spans="36:37" ht="14.25">
      <c r="AJ14247" s="287"/>
      <c r="AK14247" s="287"/>
    </row>
    <row r="14248" spans="36:37" ht="14.25">
      <c r="AJ14248" s="287"/>
      <c r="AK14248" s="287"/>
    </row>
    <row r="14249" spans="36:37" ht="14.25">
      <c r="AJ14249" s="287"/>
      <c r="AK14249" s="287"/>
    </row>
    <row r="14250" spans="36:37" ht="14.25">
      <c r="AJ14250" s="287"/>
      <c r="AK14250" s="287"/>
    </row>
    <row r="14251" spans="36:37" ht="14.25">
      <c r="AJ14251" s="287"/>
      <c r="AK14251" s="287"/>
    </row>
    <row r="14252" spans="36:37" ht="14.25">
      <c r="AJ14252" s="287"/>
      <c r="AK14252" s="287"/>
    </row>
    <row r="14253" spans="36:37" ht="14.25">
      <c r="AJ14253" s="287"/>
      <c r="AK14253" s="287"/>
    </row>
    <row r="14254" spans="36:37" ht="14.25">
      <c r="AJ14254" s="287"/>
      <c r="AK14254" s="287"/>
    </row>
    <row r="14255" spans="36:37" ht="14.25">
      <c r="AJ14255" s="287"/>
      <c r="AK14255" s="287"/>
    </row>
    <row r="14256" spans="36:37" ht="14.25">
      <c r="AJ14256" s="287"/>
      <c r="AK14256" s="287"/>
    </row>
    <row r="14257" spans="36:37" ht="14.25">
      <c r="AJ14257" s="287"/>
      <c r="AK14257" s="287"/>
    </row>
    <row r="14258" spans="36:37" ht="14.25">
      <c r="AJ14258" s="287"/>
      <c r="AK14258" s="287"/>
    </row>
    <row r="14259" spans="36:37" ht="14.25">
      <c r="AJ14259" s="287"/>
      <c r="AK14259" s="287"/>
    </row>
    <row r="14260" spans="36:37" ht="14.25">
      <c r="AJ14260" s="287"/>
      <c r="AK14260" s="287"/>
    </row>
    <row r="14261" spans="36:37" ht="14.25">
      <c r="AJ14261" s="287"/>
      <c r="AK14261" s="287"/>
    </row>
    <row r="14262" spans="36:37" ht="14.25">
      <c r="AJ14262" s="287"/>
      <c r="AK14262" s="287"/>
    </row>
    <row r="14263" spans="36:37" ht="14.25">
      <c r="AJ14263" s="287"/>
      <c r="AK14263" s="287"/>
    </row>
    <row r="14264" spans="36:37" ht="14.25">
      <c r="AJ14264" s="287"/>
      <c r="AK14264" s="287"/>
    </row>
    <row r="14265" spans="36:37" ht="14.25">
      <c r="AJ14265" s="287"/>
      <c r="AK14265" s="287"/>
    </row>
    <row r="14266" spans="36:37" ht="14.25">
      <c r="AJ14266" s="287"/>
      <c r="AK14266" s="287"/>
    </row>
    <row r="14267" spans="36:37" ht="14.25">
      <c r="AJ14267" s="287"/>
      <c r="AK14267" s="287"/>
    </row>
    <row r="14268" spans="36:37" ht="14.25">
      <c r="AJ14268" s="287"/>
      <c r="AK14268" s="287"/>
    </row>
    <row r="14269" spans="36:37" ht="14.25">
      <c r="AJ14269" s="287"/>
      <c r="AK14269" s="287"/>
    </row>
    <row r="14270" spans="36:37" ht="14.25">
      <c r="AJ14270" s="287"/>
      <c r="AK14270" s="287"/>
    </row>
    <row r="14271" spans="36:37" ht="14.25">
      <c r="AJ14271" s="287"/>
      <c r="AK14271" s="287"/>
    </row>
    <row r="14272" spans="36:37" ht="14.25">
      <c r="AJ14272" s="287"/>
      <c r="AK14272" s="287"/>
    </row>
    <row r="14273" spans="36:37" ht="14.25">
      <c r="AJ14273" s="287"/>
      <c r="AK14273" s="287"/>
    </row>
    <row r="14274" spans="36:37" ht="14.25">
      <c r="AJ14274" s="287"/>
      <c r="AK14274" s="287"/>
    </row>
    <row r="14275" spans="36:37" ht="14.25">
      <c r="AJ14275" s="287"/>
      <c r="AK14275" s="287"/>
    </row>
    <row r="14276" spans="36:37" ht="14.25">
      <c r="AJ14276" s="287"/>
      <c r="AK14276" s="287"/>
    </row>
    <row r="14277" spans="36:37" ht="14.25">
      <c r="AJ14277" s="287"/>
      <c r="AK14277" s="287"/>
    </row>
    <row r="14278" spans="36:37" ht="14.25">
      <c r="AJ14278" s="287"/>
      <c r="AK14278" s="287"/>
    </row>
    <row r="14279" spans="36:37" ht="14.25">
      <c r="AJ14279" s="287"/>
      <c r="AK14279" s="287"/>
    </row>
    <row r="14280" spans="36:37" ht="14.25">
      <c r="AJ14280" s="287"/>
      <c r="AK14280" s="287"/>
    </row>
    <row r="14281" spans="36:37" ht="14.25">
      <c r="AJ14281" s="287"/>
      <c r="AK14281" s="287"/>
    </row>
    <row r="14282" spans="36:37" ht="14.25">
      <c r="AJ14282" s="287"/>
      <c r="AK14282" s="287"/>
    </row>
    <row r="14283" spans="36:37" ht="14.25">
      <c r="AJ14283" s="287"/>
      <c r="AK14283" s="287"/>
    </row>
    <row r="14284" spans="36:37" ht="14.25">
      <c r="AJ14284" s="287"/>
      <c r="AK14284" s="287"/>
    </row>
    <row r="14285" spans="36:37" ht="14.25">
      <c r="AJ14285" s="287"/>
      <c r="AK14285" s="287"/>
    </row>
    <row r="14286" spans="36:37" ht="14.25">
      <c r="AJ14286" s="287"/>
      <c r="AK14286" s="287"/>
    </row>
    <row r="14287" spans="36:37" ht="14.25">
      <c r="AJ14287" s="287"/>
      <c r="AK14287" s="287"/>
    </row>
    <row r="14288" spans="36:37" ht="14.25">
      <c r="AJ14288" s="287"/>
      <c r="AK14288" s="287"/>
    </row>
    <row r="14289" spans="36:37" ht="14.25">
      <c r="AJ14289" s="287"/>
      <c r="AK14289" s="287"/>
    </row>
    <row r="14290" spans="36:37" ht="14.25">
      <c r="AJ14290" s="287"/>
      <c r="AK14290" s="287"/>
    </row>
    <row r="14291" spans="36:37" ht="14.25">
      <c r="AJ14291" s="287"/>
      <c r="AK14291" s="287"/>
    </row>
    <row r="14292" spans="36:37" ht="14.25">
      <c r="AJ14292" s="287"/>
      <c r="AK14292" s="287"/>
    </row>
    <row r="14293" spans="36:37" ht="14.25">
      <c r="AJ14293" s="287"/>
      <c r="AK14293" s="287"/>
    </row>
    <row r="14294" spans="36:37" ht="14.25">
      <c r="AJ14294" s="287"/>
      <c r="AK14294" s="287"/>
    </row>
    <row r="14295" spans="36:37" ht="14.25">
      <c r="AJ14295" s="287"/>
      <c r="AK14295" s="287"/>
    </row>
    <row r="14296" spans="36:37" ht="14.25">
      <c r="AJ14296" s="287"/>
      <c r="AK14296" s="287"/>
    </row>
    <row r="14297" spans="36:37" ht="14.25">
      <c r="AJ14297" s="287"/>
      <c r="AK14297" s="287"/>
    </row>
    <row r="14298" spans="36:37" ht="14.25">
      <c r="AJ14298" s="287"/>
      <c r="AK14298" s="287"/>
    </row>
    <row r="14299" spans="36:37" ht="14.25">
      <c r="AJ14299" s="287"/>
      <c r="AK14299" s="287"/>
    </row>
    <row r="14300" spans="36:37" ht="14.25">
      <c r="AJ14300" s="287"/>
      <c r="AK14300" s="287"/>
    </row>
    <row r="14301" spans="36:37" ht="14.25">
      <c r="AJ14301" s="287"/>
      <c r="AK14301" s="287"/>
    </row>
    <row r="14302" spans="36:37" ht="14.25">
      <c r="AJ14302" s="287"/>
      <c r="AK14302" s="287"/>
    </row>
    <row r="14303" spans="36:37" ht="14.25">
      <c r="AJ14303" s="287"/>
      <c r="AK14303" s="287"/>
    </row>
    <row r="14304" spans="36:37" ht="14.25">
      <c r="AJ14304" s="287"/>
      <c r="AK14304" s="287"/>
    </row>
    <row r="14305" spans="36:37" ht="14.25">
      <c r="AJ14305" s="287"/>
      <c r="AK14305" s="287"/>
    </row>
    <row r="14306" spans="36:37" ht="14.25">
      <c r="AJ14306" s="287"/>
      <c r="AK14306" s="287"/>
    </row>
    <row r="14307" spans="36:37" ht="14.25">
      <c r="AJ14307" s="287"/>
      <c r="AK14307" s="287"/>
    </row>
    <row r="14308" spans="36:37" ht="14.25">
      <c r="AJ14308" s="287"/>
      <c r="AK14308" s="287"/>
    </row>
    <row r="14309" spans="36:37" ht="14.25">
      <c r="AJ14309" s="287"/>
      <c r="AK14309" s="287"/>
    </row>
    <row r="14310" spans="36:37" ht="14.25">
      <c r="AJ14310" s="287"/>
      <c r="AK14310" s="287"/>
    </row>
    <row r="14311" spans="36:37" ht="14.25">
      <c r="AJ14311" s="287"/>
      <c r="AK14311" s="287"/>
    </row>
    <row r="14312" spans="36:37" ht="14.25">
      <c r="AJ14312" s="287"/>
      <c r="AK14312" s="287"/>
    </row>
    <row r="14313" spans="36:37" ht="14.25">
      <c r="AJ14313" s="287"/>
      <c r="AK14313" s="287"/>
    </row>
    <row r="14314" spans="36:37" ht="14.25">
      <c r="AJ14314" s="287"/>
      <c r="AK14314" s="287"/>
    </row>
    <row r="14315" spans="36:37" ht="14.25">
      <c r="AJ14315" s="287"/>
      <c r="AK14315" s="287"/>
    </row>
    <row r="14316" spans="36:37" ht="14.25">
      <c r="AJ14316" s="287"/>
      <c r="AK14316" s="287"/>
    </row>
    <row r="14317" spans="36:37" ht="14.25">
      <c r="AJ14317" s="287"/>
      <c r="AK14317" s="287"/>
    </row>
    <row r="14318" spans="36:37" ht="14.25">
      <c r="AJ14318" s="287"/>
      <c r="AK14318" s="287"/>
    </row>
    <row r="14319" spans="36:37" ht="14.25">
      <c r="AJ14319" s="287"/>
      <c r="AK14319" s="287"/>
    </row>
    <row r="14320" spans="36:37" ht="14.25">
      <c r="AJ14320" s="287"/>
      <c r="AK14320" s="287"/>
    </row>
    <row r="14321" spans="36:37" ht="14.25">
      <c r="AJ14321" s="287"/>
      <c r="AK14321" s="287"/>
    </row>
    <row r="14322" spans="36:37" ht="14.25">
      <c r="AJ14322" s="287"/>
      <c r="AK14322" s="287"/>
    </row>
    <row r="14323" spans="36:37" ht="14.25">
      <c r="AJ14323" s="287"/>
      <c r="AK14323" s="287"/>
    </row>
    <row r="14324" spans="36:37" ht="14.25">
      <c r="AJ14324" s="287"/>
      <c r="AK14324" s="287"/>
    </row>
    <row r="14325" spans="36:37" ht="14.25">
      <c r="AJ14325" s="287"/>
      <c r="AK14325" s="287"/>
    </row>
    <row r="14326" spans="36:37" ht="14.25">
      <c r="AJ14326" s="287"/>
      <c r="AK14326" s="287"/>
    </row>
    <row r="14327" spans="36:37" ht="14.25">
      <c r="AJ14327" s="287"/>
      <c r="AK14327" s="287"/>
    </row>
    <row r="14328" spans="36:37" ht="14.25">
      <c r="AJ14328" s="287"/>
      <c r="AK14328" s="287"/>
    </row>
    <row r="14329" spans="36:37" ht="14.25">
      <c r="AJ14329" s="287"/>
      <c r="AK14329" s="287"/>
    </row>
    <row r="14330" spans="36:37" ht="14.25">
      <c r="AJ14330" s="287"/>
      <c r="AK14330" s="287"/>
    </row>
    <row r="14331" spans="36:37" ht="14.25">
      <c r="AJ14331" s="287"/>
      <c r="AK14331" s="287"/>
    </row>
    <row r="14332" spans="36:37" ht="14.25">
      <c r="AJ14332" s="287"/>
      <c r="AK14332" s="287"/>
    </row>
    <row r="14333" spans="36:37" ht="14.25">
      <c r="AJ14333" s="287"/>
      <c r="AK14333" s="287"/>
    </row>
    <row r="14334" spans="36:37" ht="14.25">
      <c r="AJ14334" s="287"/>
      <c r="AK14334" s="287"/>
    </row>
    <row r="14335" spans="36:37" ht="14.25">
      <c r="AJ14335" s="287"/>
      <c r="AK14335" s="287"/>
    </row>
    <row r="14336" spans="36:37" ht="14.25">
      <c r="AJ14336" s="287"/>
      <c r="AK14336" s="287"/>
    </row>
    <row r="14337" spans="36:37" ht="14.25">
      <c r="AJ14337" s="287"/>
      <c r="AK14337" s="287"/>
    </row>
    <row r="14338" spans="36:37" ht="14.25">
      <c r="AJ14338" s="287"/>
      <c r="AK14338" s="287"/>
    </row>
    <row r="14339" spans="36:37" ht="14.25">
      <c r="AJ14339" s="287"/>
      <c r="AK14339" s="287"/>
    </row>
    <row r="14340" spans="36:37" ht="14.25">
      <c r="AJ14340" s="287"/>
      <c r="AK14340" s="287"/>
    </row>
    <row r="14341" spans="36:37" ht="14.25">
      <c r="AJ14341" s="287"/>
      <c r="AK14341" s="287"/>
    </row>
    <row r="14342" spans="36:37" ht="14.25">
      <c r="AJ14342" s="287"/>
      <c r="AK14342" s="287"/>
    </row>
    <row r="14343" spans="36:37" ht="14.25">
      <c r="AJ14343" s="287"/>
      <c r="AK14343" s="287"/>
    </row>
    <row r="14344" spans="36:37" ht="14.25">
      <c r="AJ14344" s="287"/>
      <c r="AK14344" s="287"/>
    </row>
    <row r="14345" spans="36:37" ht="14.25">
      <c r="AJ14345" s="287"/>
      <c r="AK14345" s="287"/>
    </row>
    <row r="14346" spans="36:37" ht="14.25">
      <c r="AJ14346" s="287"/>
      <c r="AK14346" s="287"/>
    </row>
    <row r="14347" spans="36:37" ht="14.25">
      <c r="AJ14347" s="287"/>
      <c r="AK14347" s="287"/>
    </row>
    <row r="14348" spans="36:37" ht="14.25">
      <c r="AJ14348" s="287"/>
      <c r="AK14348" s="287"/>
    </row>
    <row r="14349" spans="36:37" ht="14.25">
      <c r="AJ14349" s="287"/>
      <c r="AK14349" s="287"/>
    </row>
    <row r="14350" spans="36:37" ht="14.25">
      <c r="AJ14350" s="287"/>
      <c r="AK14350" s="287"/>
    </row>
    <row r="14351" spans="36:37" ht="14.25">
      <c r="AJ14351" s="287"/>
      <c r="AK14351" s="287"/>
    </row>
    <row r="14352" spans="36:37" ht="14.25">
      <c r="AJ14352" s="287"/>
      <c r="AK14352" s="287"/>
    </row>
    <row r="14353" spans="36:37" ht="14.25">
      <c r="AJ14353" s="287"/>
      <c r="AK14353" s="287"/>
    </row>
    <row r="14354" spans="36:37" ht="14.25">
      <c r="AJ14354" s="287"/>
      <c r="AK14354" s="287"/>
    </row>
    <row r="14355" spans="36:37" ht="14.25">
      <c r="AJ14355" s="287"/>
      <c r="AK14355" s="287"/>
    </row>
    <row r="14356" spans="36:37" ht="14.25">
      <c r="AJ14356" s="287"/>
      <c r="AK14356" s="287"/>
    </row>
    <row r="14357" spans="36:37" ht="14.25">
      <c r="AJ14357" s="287"/>
      <c r="AK14357" s="287"/>
    </row>
    <row r="14358" spans="36:37" ht="14.25">
      <c r="AJ14358" s="287"/>
      <c r="AK14358" s="287"/>
    </row>
    <row r="14359" spans="36:37" ht="14.25">
      <c r="AJ14359" s="287"/>
      <c r="AK14359" s="287"/>
    </row>
    <row r="14360" spans="36:37" ht="14.25">
      <c r="AJ14360" s="287"/>
      <c r="AK14360" s="287"/>
    </row>
    <row r="14361" spans="36:37" ht="14.25">
      <c r="AJ14361" s="287"/>
      <c r="AK14361" s="287"/>
    </row>
    <row r="14362" spans="36:37" ht="14.25">
      <c r="AJ14362" s="287"/>
      <c r="AK14362" s="287"/>
    </row>
    <row r="14363" spans="36:37" ht="14.25">
      <c r="AJ14363" s="287"/>
      <c r="AK14363" s="287"/>
    </row>
    <row r="14364" spans="36:37" ht="14.25">
      <c r="AJ14364" s="287"/>
      <c r="AK14364" s="287"/>
    </row>
    <row r="14365" spans="36:37" ht="14.25">
      <c r="AJ14365" s="287"/>
      <c r="AK14365" s="287"/>
    </row>
    <row r="14366" spans="36:37" ht="14.25">
      <c r="AJ14366" s="287"/>
      <c r="AK14366" s="287"/>
    </row>
    <row r="14367" spans="36:37" ht="14.25">
      <c r="AJ14367" s="287"/>
      <c r="AK14367" s="287"/>
    </row>
    <row r="14368" spans="36:37" ht="14.25">
      <c r="AJ14368" s="287"/>
      <c r="AK14368" s="287"/>
    </row>
    <row r="14369" spans="36:37" ht="14.25">
      <c r="AJ14369" s="287"/>
      <c r="AK14369" s="287"/>
    </row>
    <row r="14370" spans="36:37" ht="14.25">
      <c r="AJ14370" s="287"/>
      <c r="AK14370" s="287"/>
    </row>
    <row r="14371" spans="36:37" ht="14.25">
      <c r="AJ14371" s="287"/>
      <c r="AK14371" s="287"/>
    </row>
    <row r="14372" spans="36:37" ht="14.25">
      <c r="AJ14372" s="287"/>
      <c r="AK14372" s="287"/>
    </row>
    <row r="14373" spans="36:37" ht="14.25">
      <c r="AJ14373" s="287"/>
      <c r="AK14373" s="287"/>
    </row>
    <row r="14374" spans="36:37" ht="14.25">
      <c r="AJ14374" s="287"/>
      <c r="AK14374" s="287"/>
    </row>
    <row r="14375" spans="36:37" ht="14.25">
      <c r="AJ14375" s="287"/>
      <c r="AK14375" s="287"/>
    </row>
    <row r="14376" spans="36:37" ht="14.25">
      <c r="AJ14376" s="287"/>
      <c r="AK14376" s="287"/>
    </row>
    <row r="14377" spans="36:37" ht="14.25">
      <c r="AJ14377" s="287"/>
      <c r="AK14377" s="287"/>
    </row>
    <row r="14378" spans="36:37" ht="14.25">
      <c r="AJ14378" s="287"/>
      <c r="AK14378" s="287"/>
    </row>
    <row r="14379" spans="36:37" ht="14.25">
      <c r="AJ14379" s="287"/>
      <c r="AK14379" s="287"/>
    </row>
    <row r="14380" spans="36:37" ht="14.25">
      <c r="AJ14380" s="287"/>
      <c r="AK14380" s="287"/>
    </row>
    <row r="14381" spans="36:37" ht="14.25">
      <c r="AJ14381" s="287"/>
      <c r="AK14381" s="287"/>
    </row>
    <row r="14382" spans="36:37" ht="14.25">
      <c r="AJ14382" s="287"/>
      <c r="AK14382" s="287"/>
    </row>
    <row r="14383" spans="36:37" ht="14.25">
      <c r="AJ14383" s="287"/>
      <c r="AK14383" s="287"/>
    </row>
    <row r="14384" spans="36:37" ht="14.25">
      <c r="AJ14384" s="287"/>
      <c r="AK14384" s="287"/>
    </row>
    <row r="14385" spans="36:37" ht="14.25">
      <c r="AJ14385" s="287"/>
      <c r="AK14385" s="287"/>
    </row>
    <row r="14386" spans="36:37" ht="14.25">
      <c r="AJ14386" s="287"/>
      <c r="AK14386" s="287"/>
    </row>
    <row r="14387" spans="36:37" ht="14.25">
      <c r="AJ14387" s="287"/>
      <c r="AK14387" s="287"/>
    </row>
    <row r="14388" spans="36:37" ht="14.25">
      <c r="AJ14388" s="287"/>
      <c r="AK14388" s="287"/>
    </row>
    <row r="14389" spans="36:37" ht="14.25">
      <c r="AJ14389" s="287"/>
      <c r="AK14389" s="287"/>
    </row>
    <row r="14390" spans="36:37" ht="14.25">
      <c r="AJ14390" s="287"/>
      <c r="AK14390" s="287"/>
    </row>
    <row r="14391" spans="36:37" ht="14.25">
      <c r="AJ14391" s="287"/>
      <c r="AK14391" s="287"/>
    </row>
    <row r="14392" spans="36:37" ht="14.25">
      <c r="AJ14392" s="287"/>
      <c r="AK14392" s="287"/>
    </row>
    <row r="14393" spans="36:37" ht="14.25">
      <c r="AJ14393" s="287"/>
      <c r="AK14393" s="287"/>
    </row>
    <row r="14394" spans="36:37" ht="14.25">
      <c r="AJ14394" s="287"/>
      <c r="AK14394" s="287"/>
    </row>
    <row r="14395" spans="36:37" ht="14.25">
      <c r="AJ14395" s="287"/>
      <c r="AK14395" s="287"/>
    </row>
    <row r="14396" spans="36:37" ht="14.25">
      <c r="AJ14396" s="287"/>
      <c r="AK14396" s="287"/>
    </row>
    <row r="14397" spans="36:37" ht="14.25">
      <c r="AJ14397" s="287"/>
      <c r="AK14397" s="287"/>
    </row>
    <row r="14398" spans="36:37" ht="14.25">
      <c r="AJ14398" s="287"/>
      <c r="AK14398" s="287"/>
    </row>
    <row r="14399" spans="36:37" ht="14.25">
      <c r="AJ14399" s="287"/>
      <c r="AK14399" s="287"/>
    </row>
    <row r="14400" spans="36:37" ht="14.25">
      <c r="AJ14400" s="287"/>
      <c r="AK14400" s="287"/>
    </row>
    <row r="14401" spans="36:37" ht="14.25">
      <c r="AJ14401" s="287"/>
      <c r="AK14401" s="287"/>
    </row>
    <row r="14402" spans="36:37" ht="14.25">
      <c r="AJ14402" s="287"/>
      <c r="AK14402" s="287"/>
    </row>
    <row r="14403" spans="36:37" ht="14.25">
      <c r="AJ14403" s="287"/>
      <c r="AK14403" s="287"/>
    </row>
    <row r="14404" spans="36:37" ht="14.25">
      <c r="AJ14404" s="287"/>
      <c r="AK14404" s="287"/>
    </row>
    <row r="14405" spans="36:37" ht="14.25">
      <c r="AJ14405" s="287"/>
      <c r="AK14405" s="287"/>
    </row>
    <row r="14406" spans="36:37" ht="14.25">
      <c r="AJ14406" s="287"/>
      <c r="AK14406" s="287"/>
    </row>
    <row r="14407" spans="36:37" ht="14.25">
      <c r="AJ14407" s="287"/>
      <c r="AK14407" s="287"/>
    </row>
    <row r="14408" spans="36:37" ht="14.25">
      <c r="AJ14408" s="287"/>
      <c r="AK14408" s="287"/>
    </row>
    <row r="14409" spans="36:37" ht="14.25">
      <c r="AJ14409" s="287"/>
      <c r="AK14409" s="287"/>
    </row>
    <row r="14410" spans="36:37" ht="14.25">
      <c r="AJ14410" s="287"/>
      <c r="AK14410" s="287"/>
    </row>
    <row r="14411" spans="36:37" ht="14.25">
      <c r="AJ14411" s="287"/>
      <c r="AK14411" s="287"/>
    </row>
    <row r="14412" spans="36:37" ht="14.25">
      <c r="AJ14412" s="287"/>
      <c r="AK14412" s="287"/>
    </row>
    <row r="14413" spans="36:37" ht="14.25">
      <c r="AJ14413" s="287"/>
      <c r="AK14413" s="287"/>
    </row>
    <row r="14414" spans="36:37" ht="14.25">
      <c r="AJ14414" s="287"/>
      <c r="AK14414" s="287"/>
    </row>
    <row r="14415" spans="36:37" ht="14.25">
      <c r="AJ14415" s="287"/>
      <c r="AK14415" s="287"/>
    </row>
    <row r="14416" spans="36:37" ht="14.25">
      <c r="AJ14416" s="287"/>
      <c r="AK14416" s="287"/>
    </row>
    <row r="14417" spans="36:37" ht="14.25">
      <c r="AJ14417" s="287"/>
      <c r="AK14417" s="287"/>
    </row>
    <row r="14418" spans="36:37" ht="14.25">
      <c r="AJ14418" s="287"/>
      <c r="AK14418" s="287"/>
    </row>
    <row r="14419" spans="36:37" ht="14.25">
      <c r="AJ14419" s="287"/>
      <c r="AK14419" s="287"/>
    </row>
    <row r="14420" spans="36:37" ht="14.25">
      <c r="AJ14420" s="287"/>
      <c r="AK14420" s="287"/>
    </row>
    <row r="14421" spans="36:37" ht="14.25">
      <c r="AJ14421" s="287"/>
      <c r="AK14421" s="287"/>
    </row>
    <row r="14422" spans="36:37" ht="14.25">
      <c r="AJ14422" s="287"/>
      <c r="AK14422" s="287"/>
    </row>
    <row r="14423" spans="36:37" ht="14.25">
      <c r="AJ14423" s="287"/>
      <c r="AK14423" s="287"/>
    </row>
    <row r="14424" spans="36:37" ht="14.25">
      <c r="AJ14424" s="287"/>
      <c r="AK14424" s="287"/>
    </row>
    <row r="14425" spans="36:37" ht="14.25">
      <c r="AJ14425" s="287"/>
      <c r="AK14425" s="287"/>
    </row>
    <row r="14426" spans="36:37" ht="14.25">
      <c r="AJ14426" s="287"/>
      <c r="AK14426" s="287"/>
    </row>
    <row r="14427" spans="36:37" ht="14.25">
      <c r="AJ14427" s="287"/>
      <c r="AK14427" s="287"/>
    </row>
    <row r="14428" spans="36:37" ht="14.25">
      <c r="AJ14428" s="287"/>
      <c r="AK14428" s="287"/>
    </row>
    <row r="14429" spans="36:37" ht="14.25">
      <c r="AJ14429" s="287"/>
      <c r="AK14429" s="287"/>
    </row>
    <row r="14430" spans="36:37" ht="14.25">
      <c r="AJ14430" s="287"/>
      <c r="AK14430" s="287"/>
    </row>
    <row r="14431" spans="36:37" ht="14.25">
      <c r="AJ14431" s="287"/>
      <c r="AK14431" s="287"/>
    </row>
    <row r="14432" spans="36:37" ht="14.25">
      <c r="AJ14432" s="287"/>
      <c r="AK14432" s="287"/>
    </row>
    <row r="14433" spans="36:37" ht="14.25">
      <c r="AJ14433" s="287"/>
      <c r="AK14433" s="287"/>
    </row>
    <row r="14434" spans="36:37" ht="14.25">
      <c r="AJ14434" s="287"/>
      <c r="AK14434" s="287"/>
    </row>
    <row r="14435" spans="36:37" ht="14.25">
      <c r="AJ14435" s="287"/>
      <c r="AK14435" s="287"/>
    </row>
    <row r="14436" spans="36:37" ht="14.25">
      <c r="AJ14436" s="287"/>
      <c r="AK14436" s="287"/>
    </row>
    <row r="14437" spans="36:37" ht="14.25">
      <c r="AJ14437" s="287"/>
      <c r="AK14437" s="287"/>
    </row>
    <row r="14438" spans="36:37" ht="14.25">
      <c r="AJ14438" s="287"/>
      <c r="AK14438" s="287"/>
    </row>
    <row r="14439" spans="36:37" ht="14.25">
      <c r="AJ14439" s="287"/>
      <c r="AK14439" s="287"/>
    </row>
    <row r="14440" spans="36:37" ht="14.25">
      <c r="AJ14440" s="287"/>
      <c r="AK14440" s="287"/>
    </row>
    <row r="14441" spans="36:37" ht="14.25">
      <c r="AJ14441" s="287"/>
      <c r="AK14441" s="287"/>
    </row>
    <row r="14442" spans="36:37" ht="14.25">
      <c r="AJ14442" s="287"/>
      <c r="AK14442" s="287"/>
    </row>
    <row r="14443" spans="36:37" ht="14.25">
      <c r="AJ14443" s="287"/>
      <c r="AK14443" s="287"/>
    </row>
    <row r="14444" spans="36:37" ht="14.25">
      <c r="AJ14444" s="287"/>
      <c r="AK14444" s="287"/>
    </row>
    <row r="14445" spans="36:37" ht="14.25">
      <c r="AJ14445" s="287"/>
      <c r="AK14445" s="287"/>
    </row>
    <row r="14446" spans="36:37" ht="14.25">
      <c r="AJ14446" s="287"/>
      <c r="AK14446" s="287"/>
    </row>
    <row r="14447" spans="36:37" ht="14.25">
      <c r="AJ14447" s="287"/>
      <c r="AK14447" s="287"/>
    </row>
    <row r="14448" spans="36:37" ht="14.25">
      <c r="AJ14448" s="287"/>
      <c r="AK14448" s="287"/>
    </row>
    <row r="14449" spans="36:37" ht="14.25">
      <c r="AJ14449" s="287"/>
      <c r="AK14449" s="287"/>
    </row>
    <row r="14450" spans="36:37" ht="14.25">
      <c r="AJ14450" s="287"/>
      <c r="AK14450" s="287"/>
    </row>
    <row r="14451" spans="36:37" ht="14.25">
      <c r="AJ14451" s="287"/>
      <c r="AK14451" s="287"/>
    </row>
    <row r="14452" spans="36:37" ht="14.25">
      <c r="AJ14452" s="287"/>
      <c r="AK14452" s="287"/>
    </row>
    <row r="14453" spans="36:37" ht="14.25">
      <c r="AJ14453" s="287"/>
      <c r="AK14453" s="287"/>
    </row>
    <row r="14454" spans="36:37" ht="14.25">
      <c r="AJ14454" s="287"/>
      <c r="AK14454" s="287"/>
    </row>
    <row r="14455" spans="36:37" ht="14.25">
      <c r="AJ14455" s="287"/>
      <c r="AK14455" s="287"/>
    </row>
    <row r="14456" spans="36:37" ht="14.25">
      <c r="AJ14456" s="287"/>
      <c r="AK14456" s="287"/>
    </row>
    <row r="14457" spans="36:37" ht="14.25">
      <c r="AJ14457" s="287"/>
      <c r="AK14457" s="287"/>
    </row>
    <row r="14458" spans="36:37" ht="14.25">
      <c r="AJ14458" s="287"/>
      <c r="AK14458" s="287"/>
    </row>
    <row r="14459" spans="36:37" ht="14.25">
      <c r="AJ14459" s="287"/>
      <c r="AK14459" s="287"/>
    </row>
    <row r="14460" spans="36:37" ht="14.25">
      <c r="AJ14460" s="287"/>
      <c r="AK14460" s="287"/>
    </row>
    <row r="14461" spans="36:37" ht="14.25">
      <c r="AJ14461" s="287"/>
      <c r="AK14461" s="287"/>
    </row>
    <row r="14462" spans="36:37" ht="14.25">
      <c r="AJ14462" s="287"/>
      <c r="AK14462" s="287"/>
    </row>
    <row r="14463" spans="36:37" ht="14.25">
      <c r="AJ14463" s="287"/>
      <c r="AK14463" s="287"/>
    </row>
    <row r="14464" spans="36:37" ht="14.25">
      <c r="AJ14464" s="287"/>
      <c r="AK14464" s="287"/>
    </row>
    <row r="14465" spans="36:37" ht="14.25">
      <c r="AJ14465" s="287"/>
      <c r="AK14465" s="287"/>
    </row>
    <row r="14466" spans="36:37" ht="14.25">
      <c r="AJ14466" s="287"/>
      <c r="AK14466" s="287"/>
    </row>
    <row r="14467" spans="36:37" ht="14.25">
      <c r="AJ14467" s="287"/>
      <c r="AK14467" s="287"/>
    </row>
    <row r="14468" spans="36:37" ht="14.25">
      <c r="AJ14468" s="287"/>
      <c r="AK14468" s="287"/>
    </row>
    <row r="14469" spans="36:37" ht="14.25">
      <c r="AJ14469" s="287"/>
      <c r="AK14469" s="287"/>
    </row>
    <row r="14470" spans="36:37" ht="14.25">
      <c r="AJ14470" s="287"/>
      <c r="AK14470" s="287"/>
    </row>
    <row r="14471" spans="36:37" ht="14.25">
      <c r="AJ14471" s="287"/>
      <c r="AK14471" s="287"/>
    </row>
    <row r="14472" spans="36:37" ht="14.25">
      <c r="AJ14472" s="287"/>
      <c r="AK14472" s="287"/>
    </row>
    <row r="14473" spans="36:37" ht="14.25">
      <c r="AJ14473" s="287"/>
      <c r="AK14473" s="287"/>
    </row>
    <row r="14474" spans="36:37" ht="14.25">
      <c r="AJ14474" s="287"/>
      <c r="AK14474" s="287"/>
    </row>
    <row r="14475" spans="36:37" ht="14.25">
      <c r="AJ14475" s="287"/>
      <c r="AK14475" s="287"/>
    </row>
    <row r="14476" spans="36:37" ht="14.25">
      <c r="AJ14476" s="287"/>
      <c r="AK14476" s="287"/>
    </row>
    <row r="14477" spans="36:37" ht="14.25">
      <c r="AJ14477" s="287"/>
      <c r="AK14477" s="287"/>
    </row>
    <row r="14478" spans="36:37" ht="14.25">
      <c r="AJ14478" s="287"/>
      <c r="AK14478" s="287"/>
    </row>
    <row r="14479" spans="36:37" ht="14.25">
      <c r="AJ14479" s="287"/>
      <c r="AK14479" s="287"/>
    </row>
    <row r="14480" spans="36:37" ht="14.25">
      <c r="AJ14480" s="287"/>
      <c r="AK14480" s="287"/>
    </row>
    <row r="14481" spans="36:37" ht="14.25">
      <c r="AJ14481" s="287"/>
      <c r="AK14481" s="287"/>
    </row>
    <row r="14482" spans="36:37" ht="14.25">
      <c r="AJ14482" s="287"/>
      <c r="AK14482" s="287"/>
    </row>
    <row r="14483" spans="36:37" ht="14.25">
      <c r="AJ14483" s="287"/>
      <c r="AK14483" s="287"/>
    </row>
    <row r="14484" spans="36:37" ht="14.25">
      <c r="AJ14484" s="287"/>
      <c r="AK14484" s="287"/>
    </row>
    <row r="14485" spans="36:37" ht="14.25">
      <c r="AJ14485" s="287"/>
      <c r="AK14485" s="287"/>
    </row>
    <row r="14486" spans="36:37" ht="14.25">
      <c r="AJ14486" s="287"/>
      <c r="AK14486" s="287"/>
    </row>
    <row r="14487" spans="36:37" ht="14.25">
      <c r="AJ14487" s="287"/>
      <c r="AK14487" s="287"/>
    </row>
    <row r="14488" spans="36:37" ht="14.25">
      <c r="AJ14488" s="287"/>
      <c r="AK14488" s="287"/>
    </row>
    <row r="14489" spans="36:37" ht="14.25">
      <c r="AJ14489" s="287"/>
      <c r="AK14489" s="287"/>
    </row>
    <row r="14490" spans="36:37" ht="14.25">
      <c r="AJ14490" s="287"/>
      <c r="AK14490" s="287"/>
    </row>
    <row r="14491" spans="36:37" ht="14.25">
      <c r="AJ14491" s="287"/>
      <c r="AK14491" s="287"/>
    </row>
    <row r="14492" spans="36:37" ht="14.25">
      <c r="AJ14492" s="287"/>
      <c r="AK14492" s="287"/>
    </row>
    <row r="14493" spans="36:37" ht="14.25">
      <c r="AJ14493" s="287"/>
      <c r="AK14493" s="287"/>
    </row>
    <row r="14494" spans="36:37" ht="14.25">
      <c r="AJ14494" s="287"/>
      <c r="AK14494" s="287"/>
    </row>
    <row r="14495" spans="36:37" ht="14.25">
      <c r="AJ14495" s="287"/>
      <c r="AK14495" s="287"/>
    </row>
    <row r="14496" spans="36:37" ht="14.25">
      <c r="AJ14496" s="287"/>
      <c r="AK14496" s="287"/>
    </row>
    <row r="14497" spans="36:37" ht="14.25">
      <c r="AJ14497" s="287"/>
      <c r="AK14497" s="287"/>
    </row>
    <row r="14498" spans="36:37" ht="14.25">
      <c r="AJ14498" s="287"/>
      <c r="AK14498" s="287"/>
    </row>
    <row r="14499" spans="36:37" ht="14.25">
      <c r="AJ14499" s="287"/>
      <c r="AK14499" s="287"/>
    </row>
    <row r="14500" spans="36:37" ht="14.25">
      <c r="AJ14500" s="287"/>
      <c r="AK14500" s="287"/>
    </row>
    <row r="14501" spans="36:37" ht="14.25">
      <c r="AJ14501" s="287"/>
      <c r="AK14501" s="287"/>
    </row>
    <row r="14502" spans="36:37" ht="14.25">
      <c r="AJ14502" s="287"/>
      <c r="AK14502" s="287"/>
    </row>
    <row r="14503" spans="36:37" ht="14.25">
      <c r="AJ14503" s="287"/>
      <c r="AK14503" s="287"/>
    </row>
    <row r="14504" spans="36:37" ht="14.25">
      <c r="AJ14504" s="287"/>
      <c r="AK14504" s="287"/>
    </row>
    <row r="14505" spans="36:37" ht="14.25">
      <c r="AJ14505" s="287"/>
      <c r="AK14505" s="287"/>
    </row>
    <row r="14506" spans="36:37" ht="14.25">
      <c r="AJ14506" s="287"/>
      <c r="AK14506" s="287"/>
    </row>
    <row r="14507" spans="36:37" ht="14.25">
      <c r="AJ14507" s="287"/>
      <c r="AK14507" s="287"/>
    </row>
    <row r="14508" spans="36:37" ht="14.25">
      <c r="AJ14508" s="287"/>
      <c r="AK14508" s="287"/>
    </row>
    <row r="14509" spans="36:37" ht="14.25">
      <c r="AJ14509" s="287"/>
      <c r="AK14509" s="287"/>
    </row>
    <row r="14510" spans="36:37" ht="14.25">
      <c r="AJ14510" s="287"/>
      <c r="AK14510" s="287"/>
    </row>
    <row r="14511" spans="36:37" ht="14.25">
      <c r="AJ14511" s="287"/>
      <c r="AK14511" s="287"/>
    </row>
    <row r="14512" spans="36:37" ht="14.25">
      <c r="AJ14512" s="287"/>
      <c r="AK14512" s="287"/>
    </row>
    <row r="14513" spans="36:37" ht="14.25">
      <c r="AJ14513" s="287"/>
      <c r="AK14513" s="287"/>
    </row>
    <row r="14514" spans="36:37" ht="14.25">
      <c r="AJ14514" s="287"/>
      <c r="AK14514" s="287"/>
    </row>
    <row r="14515" spans="36:37" ht="14.25">
      <c r="AJ14515" s="287"/>
      <c r="AK14515" s="287"/>
    </row>
    <row r="14516" spans="36:37" ht="14.25">
      <c r="AJ14516" s="287"/>
      <c r="AK14516" s="287"/>
    </row>
    <row r="14517" spans="36:37" ht="14.25">
      <c r="AJ14517" s="287"/>
      <c r="AK14517" s="287"/>
    </row>
    <row r="14518" spans="36:37" ht="14.25">
      <c r="AJ14518" s="287"/>
      <c r="AK14518" s="287"/>
    </row>
    <row r="14519" spans="36:37" ht="14.25">
      <c r="AJ14519" s="287"/>
      <c r="AK14519" s="287"/>
    </row>
    <row r="14520" spans="36:37" ht="14.25">
      <c r="AJ14520" s="287"/>
      <c r="AK14520" s="287"/>
    </row>
    <row r="14521" spans="36:37" ht="14.25">
      <c r="AJ14521" s="287"/>
      <c r="AK14521" s="287"/>
    </row>
    <row r="14522" spans="36:37" ht="14.25">
      <c r="AJ14522" s="287"/>
      <c r="AK14522" s="287"/>
    </row>
    <row r="14523" spans="36:37" ht="14.25">
      <c r="AJ14523" s="287"/>
      <c r="AK14523" s="287"/>
    </row>
    <row r="14524" spans="36:37" ht="14.25">
      <c r="AJ14524" s="287"/>
      <c r="AK14524" s="287"/>
    </row>
    <row r="14525" spans="36:37" ht="14.25">
      <c r="AJ14525" s="287"/>
      <c r="AK14525" s="287"/>
    </row>
    <row r="14526" spans="36:37" ht="14.25">
      <c r="AJ14526" s="287"/>
      <c r="AK14526" s="287"/>
    </row>
    <row r="14527" spans="36:37" ht="14.25">
      <c r="AJ14527" s="287"/>
      <c r="AK14527" s="287"/>
    </row>
    <row r="14528" spans="36:37" ht="14.25">
      <c r="AJ14528" s="287"/>
      <c r="AK14528" s="287"/>
    </row>
    <row r="14529" spans="36:37" ht="14.25">
      <c r="AJ14529" s="287"/>
      <c r="AK14529" s="287"/>
    </row>
    <row r="14530" spans="36:37" ht="14.25">
      <c r="AJ14530" s="287"/>
      <c r="AK14530" s="287"/>
    </row>
    <row r="14531" spans="36:37" ht="14.25">
      <c r="AJ14531" s="287"/>
      <c r="AK14531" s="287"/>
    </row>
    <row r="14532" spans="36:37" ht="14.25">
      <c r="AJ14532" s="287"/>
      <c r="AK14532" s="287"/>
    </row>
    <row r="14533" spans="36:37" ht="14.25">
      <c r="AJ14533" s="287"/>
      <c r="AK14533" s="287"/>
    </row>
    <row r="14534" spans="36:37" ht="14.25">
      <c r="AJ14534" s="287"/>
      <c r="AK14534" s="287"/>
    </row>
    <row r="14535" spans="36:37" ht="14.25">
      <c r="AJ14535" s="287"/>
      <c r="AK14535" s="287"/>
    </row>
    <row r="14536" spans="36:37" ht="14.25">
      <c r="AJ14536" s="287"/>
      <c r="AK14536" s="287"/>
    </row>
    <row r="14537" spans="36:37" ht="14.25">
      <c r="AJ14537" s="287"/>
      <c r="AK14537" s="287"/>
    </row>
    <row r="14538" spans="36:37" ht="14.25">
      <c r="AJ14538" s="287"/>
      <c r="AK14538" s="287"/>
    </row>
    <row r="14539" spans="36:37" ht="14.25">
      <c r="AJ14539" s="287"/>
      <c r="AK14539" s="287"/>
    </row>
    <row r="14540" spans="36:37" ht="14.25">
      <c r="AJ14540" s="287"/>
      <c r="AK14540" s="287"/>
    </row>
    <row r="14541" spans="36:37" ht="14.25">
      <c r="AJ14541" s="287"/>
      <c r="AK14541" s="287"/>
    </row>
    <row r="14542" spans="36:37" ht="14.25">
      <c r="AJ14542" s="287"/>
      <c r="AK14542" s="287"/>
    </row>
    <row r="14543" spans="36:37" ht="14.25">
      <c r="AJ14543" s="287"/>
      <c r="AK14543" s="287"/>
    </row>
    <row r="14544" spans="36:37" ht="14.25">
      <c r="AJ14544" s="287"/>
      <c r="AK14544" s="287"/>
    </row>
    <row r="14545" spans="36:37" ht="14.25">
      <c r="AJ14545" s="287"/>
      <c r="AK14545" s="287"/>
    </row>
    <row r="14546" spans="36:37" ht="14.25">
      <c r="AJ14546" s="287"/>
      <c r="AK14546" s="287"/>
    </row>
    <row r="14547" spans="36:37" ht="14.25">
      <c r="AJ14547" s="287"/>
      <c r="AK14547" s="287"/>
    </row>
    <row r="14548" spans="36:37" ht="14.25">
      <c r="AJ14548" s="287"/>
      <c r="AK14548" s="287"/>
    </row>
    <row r="14549" spans="36:37" ht="14.25">
      <c r="AJ14549" s="287"/>
      <c r="AK14549" s="287"/>
    </row>
    <row r="14550" spans="36:37" ht="14.25">
      <c r="AJ14550" s="287"/>
      <c r="AK14550" s="287"/>
    </row>
    <row r="14551" spans="36:37" ht="14.25">
      <c r="AJ14551" s="287"/>
      <c r="AK14551" s="287"/>
    </row>
    <row r="14552" spans="36:37" ht="14.25">
      <c r="AJ14552" s="287"/>
      <c r="AK14552" s="287"/>
    </row>
    <row r="14553" spans="36:37" ht="14.25">
      <c r="AJ14553" s="287"/>
      <c r="AK14553" s="287"/>
    </row>
    <row r="14554" spans="36:37" ht="14.25">
      <c r="AJ14554" s="287"/>
      <c r="AK14554" s="287"/>
    </row>
    <row r="14555" spans="36:37" ht="14.25">
      <c r="AJ14555" s="287"/>
      <c r="AK14555" s="287"/>
    </row>
    <row r="14556" spans="36:37" ht="14.25">
      <c r="AJ14556" s="287"/>
      <c r="AK14556" s="287"/>
    </row>
    <row r="14557" spans="36:37" ht="14.25">
      <c r="AJ14557" s="287"/>
      <c r="AK14557" s="287"/>
    </row>
    <row r="14558" spans="36:37" ht="14.25">
      <c r="AJ14558" s="287"/>
      <c r="AK14558" s="287"/>
    </row>
    <row r="14559" spans="36:37" ht="14.25">
      <c r="AJ14559" s="287"/>
      <c r="AK14559" s="287"/>
    </row>
    <row r="14560" spans="36:37" ht="14.25">
      <c r="AJ14560" s="287"/>
      <c r="AK14560" s="287"/>
    </row>
    <row r="14561" spans="36:37" ht="14.25">
      <c r="AJ14561" s="287"/>
      <c r="AK14561" s="287"/>
    </row>
    <row r="14562" spans="36:37" ht="14.25">
      <c r="AJ14562" s="287"/>
      <c r="AK14562" s="287"/>
    </row>
    <row r="14563" spans="36:37" ht="14.25">
      <c r="AJ14563" s="287"/>
      <c r="AK14563" s="287"/>
    </row>
    <row r="14564" spans="36:37" ht="14.25">
      <c r="AJ14564" s="287"/>
      <c r="AK14564" s="287"/>
    </row>
    <row r="14565" spans="36:37" ht="14.25">
      <c r="AJ14565" s="287"/>
      <c r="AK14565" s="287"/>
    </row>
    <row r="14566" spans="36:37" ht="14.25">
      <c r="AJ14566" s="287"/>
      <c r="AK14566" s="287"/>
    </row>
    <row r="14567" spans="36:37" ht="14.25">
      <c r="AJ14567" s="287"/>
      <c r="AK14567" s="287"/>
    </row>
    <row r="14568" spans="36:37" ht="14.25">
      <c r="AJ14568" s="287"/>
      <c r="AK14568" s="287"/>
    </row>
    <row r="14569" spans="36:37" ht="14.25">
      <c r="AJ14569" s="287"/>
      <c r="AK14569" s="287"/>
    </row>
    <row r="14570" spans="36:37" ht="14.25">
      <c r="AJ14570" s="287"/>
      <c r="AK14570" s="287"/>
    </row>
    <row r="14571" spans="36:37" ht="14.25">
      <c r="AJ14571" s="287"/>
      <c r="AK14571" s="287"/>
    </row>
    <row r="14572" spans="36:37" ht="14.25">
      <c r="AJ14572" s="287"/>
      <c r="AK14572" s="287"/>
    </row>
    <row r="14573" spans="36:37" ht="14.25">
      <c r="AJ14573" s="287"/>
      <c r="AK14573" s="287"/>
    </row>
    <row r="14574" spans="36:37" ht="14.25">
      <c r="AJ14574" s="287"/>
      <c r="AK14574" s="287"/>
    </row>
    <row r="14575" spans="36:37" ht="14.25">
      <c r="AJ14575" s="287"/>
      <c r="AK14575" s="287"/>
    </row>
    <row r="14576" spans="36:37" ht="14.25">
      <c r="AJ14576" s="287"/>
      <c r="AK14576" s="287"/>
    </row>
    <row r="14577" spans="36:37" ht="14.25">
      <c r="AJ14577" s="287"/>
      <c r="AK14577" s="287"/>
    </row>
    <row r="14578" spans="36:37" ht="14.25">
      <c r="AJ14578" s="287"/>
      <c r="AK14578" s="287"/>
    </row>
    <row r="14579" spans="36:37" ht="14.25">
      <c r="AJ14579" s="287"/>
      <c r="AK14579" s="287"/>
    </row>
    <row r="14580" spans="36:37" ht="14.25">
      <c r="AJ14580" s="287"/>
      <c r="AK14580" s="287"/>
    </row>
    <row r="14581" spans="36:37" ht="14.25">
      <c r="AJ14581" s="287"/>
      <c r="AK14581" s="287"/>
    </row>
    <row r="14582" spans="36:37" ht="14.25">
      <c r="AJ14582" s="287"/>
      <c r="AK14582" s="287"/>
    </row>
    <row r="14583" spans="36:37" ht="14.25">
      <c r="AJ14583" s="287"/>
      <c r="AK14583" s="287"/>
    </row>
    <row r="14584" spans="36:37" ht="14.25">
      <c r="AJ14584" s="287"/>
      <c r="AK14584" s="287"/>
    </row>
    <row r="14585" spans="36:37" ht="14.25">
      <c r="AJ14585" s="287"/>
      <c r="AK14585" s="287"/>
    </row>
    <row r="14586" spans="36:37" ht="14.25">
      <c r="AJ14586" s="287"/>
      <c r="AK14586" s="287"/>
    </row>
    <row r="14587" spans="36:37" ht="14.25">
      <c r="AJ14587" s="287"/>
      <c r="AK14587" s="287"/>
    </row>
    <row r="14588" spans="36:37" ht="14.25">
      <c r="AJ14588" s="287"/>
      <c r="AK14588" s="287"/>
    </row>
    <row r="14589" spans="36:37" ht="14.25">
      <c r="AJ14589" s="287"/>
      <c r="AK14589" s="287"/>
    </row>
    <row r="14590" spans="36:37" ht="14.25">
      <c r="AJ14590" s="287"/>
      <c r="AK14590" s="287"/>
    </row>
    <row r="14591" spans="36:37" ht="14.25">
      <c r="AJ14591" s="287"/>
      <c r="AK14591" s="287"/>
    </row>
    <row r="14592" spans="36:37" ht="14.25">
      <c r="AJ14592" s="287"/>
      <c r="AK14592" s="287"/>
    </row>
    <row r="14593" spans="36:37" ht="14.25">
      <c r="AJ14593" s="287"/>
      <c r="AK14593" s="287"/>
    </row>
    <row r="14594" spans="36:37" ht="14.25">
      <c r="AJ14594" s="287"/>
      <c r="AK14594" s="287"/>
    </row>
    <row r="14595" spans="36:37" ht="14.25">
      <c r="AJ14595" s="287"/>
      <c r="AK14595" s="287"/>
    </row>
    <row r="14596" spans="36:37" ht="14.25">
      <c r="AJ14596" s="287"/>
      <c r="AK14596" s="287"/>
    </row>
    <row r="14597" spans="36:37" ht="14.25">
      <c r="AJ14597" s="287"/>
      <c r="AK14597" s="287"/>
    </row>
    <row r="14598" spans="36:37" ht="14.25">
      <c r="AJ14598" s="287"/>
      <c r="AK14598" s="287"/>
    </row>
    <row r="14599" spans="36:37" ht="14.25">
      <c r="AJ14599" s="287"/>
      <c r="AK14599" s="287"/>
    </row>
    <row r="14600" spans="36:37" ht="14.25">
      <c r="AJ14600" s="287"/>
      <c r="AK14600" s="287"/>
    </row>
    <row r="14601" spans="36:37" ht="14.25">
      <c r="AJ14601" s="287"/>
      <c r="AK14601" s="287"/>
    </row>
    <row r="14602" spans="36:37" ht="14.25">
      <c r="AJ14602" s="287"/>
      <c r="AK14602" s="287"/>
    </row>
    <row r="14603" spans="36:37" ht="14.25">
      <c r="AJ14603" s="287"/>
      <c r="AK14603" s="287"/>
    </row>
    <row r="14604" spans="36:37" ht="14.25">
      <c r="AJ14604" s="287"/>
      <c r="AK14604" s="287"/>
    </row>
    <row r="14605" spans="36:37" ht="14.25">
      <c r="AJ14605" s="287"/>
      <c r="AK14605" s="287"/>
    </row>
    <row r="14606" spans="36:37" ht="14.25">
      <c r="AJ14606" s="287"/>
      <c r="AK14606" s="287"/>
    </row>
    <row r="14607" spans="36:37" ht="14.25">
      <c r="AJ14607" s="287"/>
      <c r="AK14607" s="287"/>
    </row>
    <row r="14608" spans="36:37" ht="14.25">
      <c r="AJ14608" s="287"/>
      <c r="AK14608" s="287"/>
    </row>
    <row r="14609" spans="36:37" ht="14.25">
      <c r="AJ14609" s="287"/>
      <c r="AK14609" s="287"/>
    </row>
    <row r="14610" spans="36:37" ht="14.25">
      <c r="AJ14610" s="287"/>
      <c r="AK14610" s="287"/>
    </row>
    <row r="14611" spans="36:37" ht="14.25">
      <c r="AJ14611" s="287"/>
      <c r="AK14611" s="287"/>
    </row>
    <row r="14612" spans="36:37" ht="14.25">
      <c r="AJ14612" s="287"/>
      <c r="AK14612" s="287"/>
    </row>
    <row r="14613" spans="36:37" ht="14.25">
      <c r="AJ14613" s="287"/>
      <c r="AK14613" s="287"/>
    </row>
    <row r="14614" spans="36:37" ht="14.25">
      <c r="AJ14614" s="287"/>
      <c r="AK14614" s="287"/>
    </row>
    <row r="14615" spans="36:37" ht="14.25">
      <c r="AJ14615" s="287"/>
      <c r="AK14615" s="287"/>
    </row>
    <row r="14616" spans="36:37" ht="14.25">
      <c r="AJ14616" s="287"/>
      <c r="AK14616" s="287"/>
    </row>
    <row r="14617" spans="36:37" ht="14.25">
      <c r="AJ14617" s="287"/>
      <c r="AK14617" s="287"/>
    </row>
    <row r="14618" spans="36:37" ht="14.25">
      <c r="AJ14618" s="287"/>
      <c r="AK14618" s="287"/>
    </row>
    <row r="14619" spans="36:37" ht="14.25">
      <c r="AJ14619" s="287"/>
      <c r="AK14619" s="287"/>
    </row>
    <row r="14620" spans="36:37" ht="14.25">
      <c r="AJ14620" s="287"/>
      <c r="AK14620" s="287"/>
    </row>
    <row r="14621" spans="36:37" ht="14.25">
      <c r="AJ14621" s="287"/>
      <c r="AK14621" s="287"/>
    </row>
    <row r="14622" spans="36:37" ht="14.25">
      <c r="AJ14622" s="287"/>
      <c r="AK14622" s="287"/>
    </row>
    <row r="14623" spans="36:37" ht="14.25">
      <c r="AJ14623" s="287"/>
      <c r="AK14623" s="287"/>
    </row>
    <row r="14624" spans="36:37" ht="14.25">
      <c r="AJ14624" s="287"/>
      <c r="AK14624" s="287"/>
    </row>
    <row r="14625" spans="36:37" ht="14.25">
      <c r="AJ14625" s="287"/>
      <c r="AK14625" s="287"/>
    </row>
    <row r="14626" spans="36:37" ht="14.25">
      <c r="AJ14626" s="287"/>
      <c r="AK14626" s="287"/>
    </row>
    <row r="14627" spans="36:37" ht="14.25">
      <c r="AJ14627" s="287"/>
      <c r="AK14627" s="287"/>
    </row>
    <row r="14628" spans="36:37" ht="14.25">
      <c r="AJ14628" s="287"/>
      <c r="AK14628" s="287"/>
    </row>
    <row r="14629" spans="36:37" ht="14.25">
      <c r="AJ14629" s="287"/>
      <c r="AK14629" s="287"/>
    </row>
    <row r="14630" spans="36:37" ht="14.25">
      <c r="AJ14630" s="287"/>
      <c r="AK14630" s="287"/>
    </row>
    <row r="14631" spans="36:37" ht="14.25">
      <c r="AJ14631" s="287"/>
      <c r="AK14631" s="287"/>
    </row>
    <row r="14632" spans="36:37" ht="14.25">
      <c r="AJ14632" s="287"/>
      <c r="AK14632" s="287"/>
    </row>
    <row r="14633" spans="36:37" ht="14.25">
      <c r="AJ14633" s="287"/>
      <c r="AK14633" s="287"/>
    </row>
    <row r="14634" spans="36:37" ht="14.25">
      <c r="AJ14634" s="287"/>
      <c r="AK14634" s="287"/>
    </row>
    <row r="14635" spans="36:37" ht="14.25">
      <c r="AJ14635" s="287"/>
      <c r="AK14635" s="287"/>
    </row>
    <row r="14636" spans="36:37" ht="14.25">
      <c r="AJ14636" s="287"/>
      <c r="AK14636" s="287"/>
    </row>
    <row r="14637" spans="36:37" ht="14.25">
      <c r="AJ14637" s="287"/>
      <c r="AK14637" s="287"/>
    </row>
    <row r="14638" spans="36:37" ht="14.25">
      <c r="AJ14638" s="287"/>
      <c r="AK14638" s="287"/>
    </row>
    <row r="14639" spans="36:37" ht="14.25">
      <c r="AJ14639" s="287"/>
      <c r="AK14639" s="287"/>
    </row>
    <row r="14640" spans="36:37" ht="14.25">
      <c r="AJ14640" s="287"/>
      <c r="AK14640" s="287"/>
    </row>
    <row r="14641" spans="36:37" ht="14.25">
      <c r="AJ14641" s="287"/>
      <c r="AK14641" s="287"/>
    </row>
    <row r="14642" spans="36:37" ht="14.25">
      <c r="AJ14642" s="287"/>
      <c r="AK14642" s="287"/>
    </row>
    <row r="14643" spans="36:37" ht="14.25">
      <c r="AJ14643" s="287"/>
      <c r="AK14643" s="287"/>
    </row>
    <row r="14644" spans="36:37" ht="14.25">
      <c r="AJ14644" s="287"/>
      <c r="AK14644" s="287"/>
    </row>
    <row r="14645" spans="36:37" ht="14.25">
      <c r="AJ14645" s="287"/>
      <c r="AK14645" s="287"/>
    </row>
    <row r="14646" spans="36:37" ht="14.25">
      <c r="AJ14646" s="287"/>
      <c r="AK14646" s="287"/>
    </row>
    <row r="14647" spans="36:37" ht="14.25">
      <c r="AJ14647" s="287"/>
      <c r="AK14647" s="287"/>
    </row>
    <row r="14648" spans="36:37" ht="14.25">
      <c r="AJ14648" s="287"/>
      <c r="AK14648" s="287"/>
    </row>
    <row r="14649" spans="36:37" ht="14.25">
      <c r="AJ14649" s="287"/>
      <c r="AK14649" s="287"/>
    </row>
    <row r="14650" spans="36:37" ht="14.25">
      <c r="AJ14650" s="287"/>
      <c r="AK14650" s="287"/>
    </row>
    <row r="14651" spans="36:37" ht="14.25">
      <c r="AJ14651" s="287"/>
      <c r="AK14651" s="287"/>
    </row>
    <row r="14652" spans="36:37" ht="14.25">
      <c r="AJ14652" s="287"/>
      <c r="AK14652" s="287"/>
    </row>
    <row r="14653" spans="36:37" ht="14.25">
      <c r="AJ14653" s="287"/>
      <c r="AK14653" s="287"/>
    </row>
    <row r="14654" spans="36:37" ht="14.25">
      <c r="AJ14654" s="287"/>
      <c r="AK14654" s="287"/>
    </row>
    <row r="14655" spans="36:37" ht="14.25">
      <c r="AJ14655" s="287"/>
      <c r="AK14655" s="287"/>
    </row>
    <row r="14656" spans="36:37" ht="14.25">
      <c r="AJ14656" s="287"/>
      <c r="AK14656" s="287"/>
    </row>
    <row r="14657" spans="36:37" ht="14.25">
      <c r="AJ14657" s="287"/>
      <c r="AK14657" s="287"/>
    </row>
    <row r="14658" spans="36:37" ht="14.25">
      <c r="AJ14658" s="287"/>
      <c r="AK14658" s="287"/>
    </row>
    <row r="14659" spans="36:37" ht="14.25">
      <c r="AJ14659" s="287"/>
      <c r="AK14659" s="287"/>
    </row>
    <row r="14660" spans="36:37" ht="14.25">
      <c r="AJ14660" s="287"/>
      <c r="AK14660" s="287"/>
    </row>
    <row r="14661" spans="36:37" ht="14.25">
      <c r="AJ14661" s="287"/>
      <c r="AK14661" s="287"/>
    </row>
    <row r="14662" spans="36:37" ht="14.25">
      <c r="AJ14662" s="287"/>
      <c r="AK14662" s="287"/>
    </row>
    <row r="14663" spans="36:37" ht="14.25">
      <c r="AJ14663" s="287"/>
      <c r="AK14663" s="287"/>
    </row>
    <row r="14664" spans="36:37" ht="14.25">
      <c r="AJ14664" s="287"/>
      <c r="AK14664" s="287"/>
    </row>
    <row r="14665" spans="36:37" ht="14.25">
      <c r="AJ14665" s="287"/>
      <c r="AK14665" s="287"/>
    </row>
    <row r="14666" spans="36:37" ht="14.25">
      <c r="AJ14666" s="287"/>
      <c r="AK14666" s="287"/>
    </row>
    <row r="14667" spans="36:37" ht="14.25">
      <c r="AJ14667" s="287"/>
      <c r="AK14667" s="287"/>
    </row>
    <row r="14668" spans="36:37" ht="14.25">
      <c r="AJ14668" s="287"/>
      <c r="AK14668" s="287"/>
    </row>
    <row r="14669" spans="36:37" ht="14.25">
      <c r="AJ14669" s="287"/>
      <c r="AK14669" s="287"/>
    </row>
    <row r="14670" spans="36:37" ht="14.25">
      <c r="AJ14670" s="287"/>
      <c r="AK14670" s="287"/>
    </row>
    <row r="14671" spans="36:37" ht="14.25">
      <c r="AJ14671" s="287"/>
      <c r="AK14671" s="287"/>
    </row>
    <row r="14672" spans="36:37" ht="14.25">
      <c r="AJ14672" s="287"/>
      <c r="AK14672" s="287"/>
    </row>
    <row r="14673" spans="36:37" ht="14.25">
      <c r="AJ14673" s="287"/>
      <c r="AK14673" s="287"/>
    </row>
    <row r="14674" spans="36:37" ht="14.25">
      <c r="AJ14674" s="287"/>
      <c r="AK14674" s="287"/>
    </row>
    <row r="14675" spans="36:37" ht="14.25">
      <c r="AJ14675" s="287"/>
      <c r="AK14675" s="287"/>
    </row>
    <row r="14676" spans="36:37" ht="14.25">
      <c r="AJ14676" s="287"/>
      <c r="AK14676" s="287"/>
    </row>
    <row r="14677" spans="36:37" ht="14.25">
      <c r="AJ14677" s="287"/>
      <c r="AK14677" s="287"/>
    </row>
    <row r="14678" spans="36:37" ht="14.25">
      <c r="AJ14678" s="287"/>
      <c r="AK14678" s="287"/>
    </row>
    <row r="14679" spans="36:37" ht="14.25">
      <c r="AJ14679" s="287"/>
      <c r="AK14679" s="287"/>
    </row>
    <row r="14680" spans="36:37" ht="14.25">
      <c r="AJ14680" s="287"/>
      <c r="AK14680" s="287"/>
    </row>
    <row r="14681" spans="36:37" ht="14.25">
      <c r="AJ14681" s="287"/>
      <c r="AK14681" s="287"/>
    </row>
    <row r="14682" spans="36:37" ht="14.25">
      <c r="AJ14682" s="287"/>
      <c r="AK14682" s="287"/>
    </row>
    <row r="14683" spans="36:37" ht="14.25">
      <c r="AJ14683" s="287"/>
      <c r="AK14683" s="287"/>
    </row>
    <row r="14684" spans="36:37" ht="14.25">
      <c r="AJ14684" s="287"/>
      <c r="AK14684" s="287"/>
    </row>
    <row r="14685" spans="36:37" ht="14.25">
      <c r="AJ14685" s="287"/>
      <c r="AK14685" s="287"/>
    </row>
    <row r="14686" spans="36:37" ht="14.25">
      <c r="AJ14686" s="287"/>
      <c r="AK14686" s="287"/>
    </row>
    <row r="14687" spans="36:37" ht="14.25">
      <c r="AJ14687" s="287"/>
      <c r="AK14687" s="287"/>
    </row>
    <row r="14688" spans="36:37" ht="14.25">
      <c r="AJ14688" s="287"/>
      <c r="AK14688" s="287"/>
    </row>
    <row r="14689" spans="36:37" ht="14.25">
      <c r="AJ14689" s="287"/>
      <c r="AK14689" s="287"/>
    </row>
    <row r="14690" spans="36:37" ht="14.25">
      <c r="AJ14690" s="287"/>
      <c r="AK14690" s="287"/>
    </row>
    <row r="14691" spans="36:37" ht="14.25">
      <c r="AJ14691" s="287"/>
      <c r="AK14691" s="287"/>
    </row>
    <row r="14692" spans="36:37" ht="14.25">
      <c r="AJ14692" s="287"/>
      <c r="AK14692" s="287"/>
    </row>
    <row r="14693" spans="36:37" ht="14.25">
      <c r="AJ14693" s="287"/>
      <c r="AK14693" s="287"/>
    </row>
    <row r="14694" spans="36:37" ht="14.25">
      <c r="AJ14694" s="287"/>
      <c r="AK14694" s="287"/>
    </row>
    <row r="14695" spans="36:37" ht="14.25">
      <c r="AJ14695" s="287"/>
      <c r="AK14695" s="287"/>
    </row>
    <row r="14696" spans="36:37" ht="14.25">
      <c r="AJ14696" s="287"/>
      <c r="AK14696" s="287"/>
    </row>
    <row r="14697" spans="36:37" ht="14.25">
      <c r="AJ14697" s="287"/>
      <c r="AK14697" s="287"/>
    </row>
    <row r="14698" spans="36:37" ht="14.25">
      <c r="AJ14698" s="287"/>
      <c r="AK14698" s="287"/>
    </row>
    <row r="14699" spans="36:37" ht="14.25">
      <c r="AJ14699" s="287"/>
      <c r="AK14699" s="287"/>
    </row>
    <row r="14700" spans="36:37" ht="14.25">
      <c r="AJ14700" s="287"/>
      <c r="AK14700" s="287"/>
    </row>
    <row r="14701" spans="36:37" ht="14.25">
      <c r="AJ14701" s="287"/>
      <c r="AK14701" s="287"/>
    </row>
    <row r="14702" spans="36:37" ht="14.25">
      <c r="AJ14702" s="287"/>
      <c r="AK14702" s="287"/>
    </row>
    <row r="14703" spans="36:37" ht="14.25">
      <c r="AJ14703" s="287"/>
      <c r="AK14703" s="287"/>
    </row>
    <row r="14704" spans="36:37" ht="14.25">
      <c r="AJ14704" s="287"/>
      <c r="AK14704" s="287"/>
    </row>
    <row r="14705" spans="36:37" ht="14.25">
      <c r="AJ14705" s="287"/>
      <c r="AK14705" s="287"/>
    </row>
    <row r="14706" spans="36:37" ht="14.25">
      <c r="AJ14706" s="287"/>
      <c r="AK14706" s="287"/>
    </row>
    <row r="14707" spans="36:37" ht="14.25">
      <c r="AJ14707" s="287"/>
      <c r="AK14707" s="287"/>
    </row>
    <row r="14708" spans="36:37" ht="14.25">
      <c r="AJ14708" s="287"/>
      <c r="AK14708" s="287"/>
    </row>
    <row r="14709" spans="36:37" ht="14.25">
      <c r="AJ14709" s="287"/>
      <c r="AK14709" s="287"/>
    </row>
    <row r="14710" spans="36:37" ht="14.25">
      <c r="AJ14710" s="287"/>
      <c r="AK14710" s="287"/>
    </row>
    <row r="14711" spans="36:37" ht="14.25">
      <c r="AJ14711" s="287"/>
      <c r="AK14711" s="287"/>
    </row>
    <row r="14712" spans="36:37" ht="14.25">
      <c r="AJ14712" s="287"/>
      <c r="AK14712" s="287"/>
    </row>
    <row r="14713" spans="36:37" ht="14.25">
      <c r="AJ14713" s="287"/>
      <c r="AK14713" s="287"/>
    </row>
    <row r="14714" spans="36:37" ht="14.25">
      <c r="AJ14714" s="287"/>
      <c r="AK14714" s="287"/>
    </row>
    <row r="14715" spans="36:37" ht="14.25">
      <c r="AJ14715" s="287"/>
      <c r="AK14715" s="287"/>
    </row>
    <row r="14716" spans="36:37" ht="14.25">
      <c r="AJ14716" s="287"/>
      <c r="AK14716" s="287"/>
    </row>
    <row r="14717" spans="36:37" ht="14.25">
      <c r="AJ14717" s="287"/>
      <c r="AK14717" s="287"/>
    </row>
    <row r="14718" spans="36:37" ht="14.25">
      <c r="AJ14718" s="287"/>
      <c r="AK14718" s="287"/>
    </row>
    <row r="14719" spans="36:37" ht="14.25">
      <c r="AJ14719" s="287"/>
      <c r="AK14719" s="287"/>
    </row>
    <row r="14720" spans="36:37" ht="14.25">
      <c r="AJ14720" s="287"/>
      <c r="AK14720" s="287"/>
    </row>
    <row r="14721" spans="36:37" ht="14.25">
      <c r="AJ14721" s="287"/>
      <c r="AK14721" s="287"/>
    </row>
    <row r="14722" spans="36:37" ht="14.25">
      <c r="AJ14722" s="287"/>
      <c r="AK14722" s="287"/>
    </row>
    <row r="14723" spans="36:37" ht="14.25">
      <c r="AJ14723" s="287"/>
      <c r="AK14723" s="287"/>
    </row>
    <row r="14724" spans="36:37" ht="14.25">
      <c r="AJ14724" s="287"/>
      <c r="AK14724" s="287"/>
    </row>
    <row r="14725" spans="36:37" ht="14.25">
      <c r="AJ14725" s="287"/>
      <c r="AK14725" s="287"/>
    </row>
    <row r="14726" spans="36:37" ht="14.25">
      <c r="AJ14726" s="287"/>
      <c r="AK14726" s="287"/>
    </row>
    <row r="14727" spans="36:37" ht="14.25">
      <c r="AJ14727" s="287"/>
      <c r="AK14727" s="287"/>
    </row>
    <row r="14728" spans="36:37" ht="14.25">
      <c r="AJ14728" s="287"/>
      <c r="AK14728" s="287"/>
    </row>
    <row r="14729" spans="36:37" ht="14.25">
      <c r="AJ14729" s="287"/>
      <c r="AK14729" s="287"/>
    </row>
    <row r="14730" spans="36:37" ht="14.25">
      <c r="AJ14730" s="287"/>
      <c r="AK14730" s="287"/>
    </row>
    <row r="14731" spans="36:37" ht="14.25">
      <c r="AJ14731" s="287"/>
      <c r="AK14731" s="287"/>
    </row>
    <row r="14732" spans="36:37" ht="14.25">
      <c r="AJ14732" s="287"/>
      <c r="AK14732" s="287"/>
    </row>
    <row r="14733" spans="36:37" ht="14.25">
      <c r="AJ14733" s="287"/>
      <c r="AK14733" s="287"/>
    </row>
    <row r="14734" spans="36:37" ht="14.25">
      <c r="AJ14734" s="287"/>
      <c r="AK14734" s="287"/>
    </row>
    <row r="14735" spans="36:37" ht="14.25">
      <c r="AJ14735" s="287"/>
      <c r="AK14735" s="287"/>
    </row>
    <row r="14736" spans="36:37" ht="14.25">
      <c r="AJ14736" s="287"/>
      <c r="AK14736" s="287"/>
    </row>
    <row r="14737" spans="36:37" ht="14.25">
      <c r="AJ14737" s="287"/>
      <c r="AK14737" s="287"/>
    </row>
    <row r="14738" spans="36:37" ht="14.25">
      <c r="AJ14738" s="287"/>
      <c r="AK14738" s="287"/>
    </row>
    <row r="14739" spans="36:37" ht="14.25">
      <c r="AJ14739" s="287"/>
      <c r="AK14739" s="287"/>
    </row>
    <row r="14740" spans="36:37" ht="14.25">
      <c r="AJ14740" s="287"/>
      <c r="AK14740" s="287"/>
    </row>
    <row r="14741" spans="36:37" ht="14.25">
      <c r="AJ14741" s="287"/>
      <c r="AK14741" s="287"/>
    </row>
    <row r="14742" spans="36:37" ht="14.25">
      <c r="AJ14742" s="287"/>
      <c r="AK14742" s="287"/>
    </row>
    <row r="14743" spans="36:37" ht="14.25">
      <c r="AJ14743" s="287"/>
      <c r="AK14743" s="287"/>
    </row>
    <row r="14744" spans="36:37" ht="14.25">
      <c r="AJ14744" s="287"/>
      <c r="AK14744" s="287"/>
    </row>
    <row r="14745" spans="36:37" ht="14.25">
      <c r="AJ14745" s="287"/>
      <c r="AK14745" s="287"/>
    </row>
    <row r="14746" spans="36:37" ht="14.25">
      <c r="AJ14746" s="287"/>
      <c r="AK14746" s="287"/>
    </row>
    <row r="14747" spans="36:37" ht="14.25">
      <c r="AJ14747" s="287"/>
      <c r="AK14747" s="287"/>
    </row>
    <row r="14748" spans="36:37" ht="14.25">
      <c r="AJ14748" s="287"/>
      <c r="AK14748" s="287"/>
    </row>
    <row r="14749" spans="36:37" ht="14.25">
      <c r="AJ14749" s="287"/>
      <c r="AK14749" s="287"/>
    </row>
    <row r="14750" spans="36:37" ht="14.25">
      <c r="AJ14750" s="287"/>
      <c r="AK14750" s="287"/>
    </row>
    <row r="14751" spans="36:37" ht="14.25">
      <c r="AJ14751" s="287"/>
      <c r="AK14751" s="287"/>
    </row>
    <row r="14752" spans="36:37" ht="14.25">
      <c r="AJ14752" s="287"/>
      <c r="AK14752" s="287"/>
    </row>
    <row r="14753" spans="36:37" ht="14.25">
      <c r="AJ14753" s="287"/>
      <c r="AK14753" s="287"/>
    </row>
    <row r="14754" spans="36:37" ht="14.25">
      <c r="AJ14754" s="287"/>
      <c r="AK14754" s="287"/>
    </row>
    <row r="14755" spans="36:37" ht="14.25">
      <c r="AJ14755" s="287"/>
      <c r="AK14755" s="287"/>
    </row>
    <row r="14756" spans="36:37" ht="14.25">
      <c r="AJ14756" s="287"/>
      <c r="AK14756" s="287"/>
    </row>
    <row r="14757" spans="36:37" ht="14.25">
      <c r="AJ14757" s="287"/>
      <c r="AK14757" s="287"/>
    </row>
    <row r="14758" spans="36:37" ht="14.25">
      <c r="AJ14758" s="287"/>
      <c r="AK14758" s="287"/>
    </row>
    <row r="14759" spans="36:37" ht="14.25">
      <c r="AJ14759" s="287"/>
      <c r="AK14759" s="287"/>
    </row>
    <row r="14760" spans="36:37" ht="14.25">
      <c r="AJ14760" s="287"/>
      <c r="AK14760" s="287"/>
    </row>
    <row r="14761" spans="36:37" ht="14.25">
      <c r="AJ14761" s="287"/>
      <c r="AK14761" s="287"/>
    </row>
    <row r="14762" spans="36:37" ht="14.25">
      <c r="AJ14762" s="287"/>
      <c r="AK14762" s="287"/>
    </row>
    <row r="14763" spans="36:37" ht="14.25">
      <c r="AJ14763" s="287"/>
      <c r="AK14763" s="287"/>
    </row>
    <row r="14764" spans="36:37" ht="14.25">
      <c r="AJ14764" s="287"/>
      <c r="AK14764" s="287"/>
    </row>
    <row r="14765" spans="36:37" ht="14.25">
      <c r="AJ14765" s="287"/>
      <c r="AK14765" s="287"/>
    </row>
    <row r="14766" spans="36:37" ht="14.25">
      <c r="AJ14766" s="287"/>
      <c r="AK14766" s="287"/>
    </row>
    <row r="14767" spans="36:37" ht="14.25">
      <c r="AJ14767" s="287"/>
      <c r="AK14767" s="287"/>
    </row>
    <row r="14768" spans="36:37" ht="14.25">
      <c r="AJ14768" s="287"/>
      <c r="AK14768" s="287"/>
    </row>
    <row r="14769" spans="36:37" ht="14.25">
      <c r="AJ14769" s="287"/>
      <c r="AK14769" s="287"/>
    </row>
    <row r="14770" spans="36:37" ht="14.25">
      <c r="AJ14770" s="287"/>
      <c r="AK14770" s="287"/>
    </row>
    <row r="14771" spans="36:37" ht="14.25">
      <c r="AJ14771" s="287"/>
      <c r="AK14771" s="287"/>
    </row>
    <row r="14772" spans="36:37" ht="14.25">
      <c r="AJ14772" s="287"/>
      <c r="AK14772" s="287"/>
    </row>
    <row r="14773" spans="36:37" ht="14.25">
      <c r="AJ14773" s="287"/>
      <c r="AK14773" s="287"/>
    </row>
    <row r="14774" spans="36:37" ht="14.25">
      <c r="AJ14774" s="287"/>
      <c r="AK14774" s="287"/>
    </row>
    <row r="14775" spans="36:37" ht="14.25">
      <c r="AJ14775" s="287"/>
      <c r="AK14775" s="287"/>
    </row>
    <row r="14776" spans="36:37" ht="14.25">
      <c r="AJ14776" s="287"/>
      <c r="AK14776" s="287"/>
    </row>
    <row r="14777" spans="36:37" ht="14.25">
      <c r="AJ14777" s="287"/>
      <c r="AK14777" s="287"/>
    </row>
    <row r="14778" spans="36:37" ht="14.25">
      <c r="AJ14778" s="287"/>
      <c r="AK14778" s="287"/>
    </row>
    <row r="14779" spans="36:37" ht="14.25">
      <c r="AJ14779" s="287"/>
      <c r="AK14779" s="287"/>
    </row>
    <row r="14780" spans="36:37" ht="14.25">
      <c r="AJ14780" s="287"/>
      <c r="AK14780" s="287"/>
    </row>
    <row r="14781" spans="36:37" ht="14.25">
      <c r="AJ14781" s="287"/>
      <c r="AK14781" s="287"/>
    </row>
    <row r="14782" spans="36:37" ht="14.25">
      <c r="AJ14782" s="287"/>
      <c r="AK14782" s="287"/>
    </row>
    <row r="14783" spans="36:37" ht="14.25">
      <c r="AJ14783" s="287"/>
      <c r="AK14783" s="287"/>
    </row>
    <row r="14784" spans="36:37" ht="14.25">
      <c r="AJ14784" s="287"/>
      <c r="AK14784" s="287"/>
    </row>
    <row r="14785" spans="36:37" ht="14.25">
      <c r="AJ14785" s="287"/>
      <c r="AK14785" s="287"/>
    </row>
    <row r="14786" spans="36:37" ht="14.25">
      <c r="AJ14786" s="287"/>
      <c r="AK14786" s="287"/>
    </row>
    <row r="14787" spans="36:37" ht="14.25">
      <c r="AJ14787" s="287"/>
      <c r="AK14787" s="287"/>
    </row>
    <row r="14788" spans="36:37" ht="14.25">
      <c r="AJ14788" s="287"/>
      <c r="AK14788" s="287"/>
    </row>
    <row r="14789" spans="36:37" ht="14.25">
      <c r="AJ14789" s="287"/>
      <c r="AK14789" s="287"/>
    </row>
    <row r="14790" spans="36:37" ht="14.25">
      <c r="AJ14790" s="287"/>
      <c r="AK14790" s="287"/>
    </row>
    <row r="14791" spans="36:37" ht="14.25">
      <c r="AJ14791" s="287"/>
      <c r="AK14791" s="287"/>
    </row>
    <row r="14792" spans="36:37" ht="14.25">
      <c r="AJ14792" s="287"/>
      <c r="AK14792" s="287"/>
    </row>
    <row r="14793" spans="36:37" ht="14.25">
      <c r="AJ14793" s="287"/>
      <c r="AK14793" s="287"/>
    </row>
    <row r="14794" spans="36:37" ht="14.25">
      <c r="AJ14794" s="287"/>
      <c r="AK14794" s="287"/>
    </row>
    <row r="14795" spans="36:37" ht="14.25">
      <c r="AJ14795" s="287"/>
      <c r="AK14795" s="287"/>
    </row>
    <row r="14796" spans="36:37" ht="14.25">
      <c r="AJ14796" s="287"/>
      <c r="AK14796" s="287"/>
    </row>
    <row r="14797" spans="36:37" ht="14.25">
      <c r="AJ14797" s="287"/>
      <c r="AK14797" s="287"/>
    </row>
    <row r="14798" spans="36:37" ht="14.25">
      <c r="AJ14798" s="287"/>
      <c r="AK14798" s="287"/>
    </row>
    <row r="14799" spans="36:37" ht="14.25">
      <c r="AJ14799" s="287"/>
      <c r="AK14799" s="287"/>
    </row>
    <row r="14800" spans="36:37" ht="14.25">
      <c r="AJ14800" s="287"/>
      <c r="AK14800" s="287"/>
    </row>
    <row r="14801" spans="36:37" ht="14.25">
      <c r="AJ14801" s="287"/>
      <c r="AK14801" s="287"/>
    </row>
    <row r="14802" spans="36:37" ht="14.25">
      <c r="AJ14802" s="287"/>
      <c r="AK14802" s="287"/>
    </row>
    <row r="14803" spans="36:37" ht="14.25">
      <c r="AJ14803" s="287"/>
      <c r="AK14803" s="287"/>
    </row>
    <row r="14804" spans="36:37" ht="14.25">
      <c r="AJ14804" s="287"/>
      <c r="AK14804" s="287"/>
    </row>
    <row r="14805" spans="36:37" ht="14.25">
      <c r="AJ14805" s="287"/>
      <c r="AK14805" s="287"/>
    </row>
    <row r="14806" spans="36:37" ht="14.25">
      <c r="AJ14806" s="287"/>
      <c r="AK14806" s="287"/>
    </row>
    <row r="14807" spans="36:37" ht="14.25">
      <c r="AJ14807" s="287"/>
      <c r="AK14807" s="287"/>
    </row>
    <row r="14808" spans="36:37" ht="14.25">
      <c r="AJ14808" s="287"/>
      <c r="AK14808" s="287"/>
    </row>
    <row r="14809" spans="36:37" ht="14.25">
      <c r="AJ14809" s="287"/>
      <c r="AK14809" s="287"/>
    </row>
    <row r="14810" spans="36:37" ht="14.25">
      <c r="AJ14810" s="287"/>
      <c r="AK14810" s="287"/>
    </row>
    <row r="14811" spans="36:37" ht="14.25">
      <c r="AJ14811" s="287"/>
      <c r="AK14811" s="287"/>
    </row>
    <row r="14812" spans="36:37" ht="14.25">
      <c r="AJ14812" s="287"/>
      <c r="AK14812" s="287"/>
    </row>
    <row r="14813" spans="36:37" ht="14.25">
      <c r="AJ14813" s="287"/>
      <c r="AK14813" s="287"/>
    </row>
    <row r="14814" spans="36:37" ht="14.25">
      <c r="AJ14814" s="287"/>
      <c r="AK14814" s="287"/>
    </row>
    <row r="14815" spans="36:37" ht="14.25">
      <c r="AJ14815" s="287"/>
      <c r="AK14815" s="287"/>
    </row>
    <row r="14816" spans="36:37" ht="14.25">
      <c r="AJ14816" s="287"/>
      <c r="AK14816" s="287"/>
    </row>
    <row r="14817" spans="36:37" ht="14.25">
      <c r="AJ14817" s="287"/>
      <c r="AK14817" s="287"/>
    </row>
    <row r="14818" spans="36:37" ht="14.25">
      <c r="AJ14818" s="287"/>
      <c r="AK14818" s="287"/>
    </row>
    <row r="14819" spans="36:37" ht="14.25">
      <c r="AJ14819" s="287"/>
      <c r="AK14819" s="287"/>
    </row>
    <row r="14820" spans="36:37" ht="14.25">
      <c r="AJ14820" s="287"/>
      <c r="AK14820" s="287"/>
    </row>
    <row r="14821" spans="36:37" ht="14.25">
      <c r="AJ14821" s="287"/>
      <c r="AK14821" s="287"/>
    </row>
    <row r="14822" spans="36:37" ht="14.25">
      <c r="AJ14822" s="287"/>
      <c r="AK14822" s="287"/>
    </row>
    <row r="14823" spans="36:37" ht="14.25">
      <c r="AJ14823" s="287"/>
      <c r="AK14823" s="287"/>
    </row>
    <row r="14824" spans="36:37" ht="14.25">
      <c r="AJ14824" s="287"/>
      <c r="AK14824" s="287"/>
    </row>
    <row r="14825" spans="36:37" ht="14.25">
      <c r="AJ14825" s="287"/>
      <c r="AK14825" s="287"/>
    </row>
    <row r="14826" spans="36:37" ht="14.25">
      <c r="AJ14826" s="287"/>
      <c r="AK14826" s="287"/>
    </row>
    <row r="14827" spans="36:37" ht="14.25">
      <c r="AJ14827" s="287"/>
      <c r="AK14827" s="287"/>
    </row>
    <row r="14828" spans="36:37" ht="14.25">
      <c r="AJ14828" s="287"/>
      <c r="AK14828" s="287"/>
    </row>
    <row r="14829" spans="36:37" ht="14.25">
      <c r="AJ14829" s="287"/>
      <c r="AK14829" s="287"/>
    </row>
    <row r="14830" spans="36:37" ht="14.25">
      <c r="AJ14830" s="287"/>
      <c r="AK14830" s="287"/>
    </row>
    <row r="14831" spans="36:37" ht="14.25">
      <c r="AJ14831" s="287"/>
      <c r="AK14831" s="287"/>
    </row>
    <row r="14832" spans="36:37" ht="14.25">
      <c r="AJ14832" s="287"/>
      <c r="AK14832" s="287"/>
    </row>
    <row r="14833" spans="36:37" ht="14.25">
      <c r="AJ14833" s="287"/>
      <c r="AK14833" s="287"/>
    </row>
    <row r="14834" spans="36:37" ht="14.25">
      <c r="AJ14834" s="287"/>
      <c r="AK14834" s="287"/>
    </row>
    <row r="14835" spans="36:37" ht="14.25">
      <c r="AJ14835" s="287"/>
      <c r="AK14835" s="287"/>
    </row>
    <row r="14836" spans="36:37" ht="14.25">
      <c r="AJ14836" s="287"/>
      <c r="AK14836" s="287"/>
    </row>
    <row r="14837" spans="36:37" ht="14.25">
      <c r="AJ14837" s="287"/>
      <c r="AK14837" s="287"/>
    </row>
    <row r="14838" spans="36:37" ht="14.25">
      <c r="AJ14838" s="287"/>
      <c r="AK14838" s="287"/>
    </row>
    <row r="14839" spans="36:37" ht="14.25">
      <c r="AJ14839" s="287"/>
      <c r="AK14839" s="287"/>
    </row>
    <row r="14840" spans="36:37" ht="14.25">
      <c r="AJ14840" s="287"/>
      <c r="AK14840" s="287"/>
    </row>
    <row r="14841" spans="36:37" ht="14.25">
      <c r="AJ14841" s="287"/>
      <c r="AK14841" s="287"/>
    </row>
    <row r="14842" spans="36:37" ht="14.25">
      <c r="AJ14842" s="287"/>
      <c r="AK14842" s="287"/>
    </row>
    <row r="14843" spans="36:37" ht="14.25">
      <c r="AJ14843" s="287"/>
      <c r="AK14843" s="287"/>
    </row>
    <row r="14844" spans="36:37" ht="14.25">
      <c r="AJ14844" s="287"/>
      <c r="AK14844" s="287"/>
    </row>
    <row r="14845" spans="36:37" ht="14.25">
      <c r="AJ14845" s="287"/>
      <c r="AK14845" s="287"/>
    </row>
    <row r="14846" spans="36:37" ht="14.25">
      <c r="AJ14846" s="287"/>
      <c r="AK14846" s="287"/>
    </row>
    <row r="14847" spans="36:37" ht="14.25">
      <c r="AJ14847" s="287"/>
      <c r="AK14847" s="287"/>
    </row>
    <row r="14848" spans="36:37" ht="14.25">
      <c r="AJ14848" s="287"/>
      <c r="AK14848" s="287"/>
    </row>
    <row r="14849" spans="36:37" ht="14.25">
      <c r="AJ14849" s="287"/>
      <c r="AK14849" s="287"/>
    </row>
    <row r="14850" spans="36:37" ht="14.25">
      <c r="AJ14850" s="287"/>
      <c r="AK14850" s="287"/>
    </row>
    <row r="14851" spans="36:37" ht="14.25">
      <c r="AJ14851" s="287"/>
      <c r="AK14851" s="287"/>
    </row>
    <row r="14852" spans="36:37" ht="14.25">
      <c r="AJ14852" s="287"/>
      <c r="AK14852" s="287"/>
    </row>
    <row r="14853" spans="36:37" ht="14.25">
      <c r="AJ14853" s="287"/>
      <c r="AK14853" s="287"/>
    </row>
    <row r="14854" spans="36:37" ht="14.25">
      <c r="AJ14854" s="287"/>
      <c r="AK14854" s="287"/>
    </row>
    <row r="14855" spans="36:37" ht="14.25">
      <c r="AJ14855" s="287"/>
      <c r="AK14855" s="287"/>
    </row>
    <row r="14856" spans="36:37" ht="14.25">
      <c r="AJ14856" s="287"/>
      <c r="AK14856" s="287"/>
    </row>
    <row r="14857" spans="36:37" ht="14.25">
      <c r="AJ14857" s="287"/>
      <c r="AK14857" s="287"/>
    </row>
    <row r="14858" spans="36:37" ht="14.25">
      <c r="AJ14858" s="287"/>
      <c r="AK14858" s="287"/>
    </row>
    <row r="14859" spans="36:37" ht="14.25">
      <c r="AJ14859" s="287"/>
      <c r="AK14859" s="287"/>
    </row>
    <row r="14860" spans="36:37" ht="14.25">
      <c r="AJ14860" s="287"/>
      <c r="AK14860" s="287"/>
    </row>
    <row r="14861" spans="36:37" ht="14.25">
      <c r="AJ14861" s="287"/>
      <c r="AK14861" s="287"/>
    </row>
    <row r="14862" spans="36:37" ht="14.25">
      <c r="AJ14862" s="287"/>
      <c r="AK14862" s="287"/>
    </row>
    <row r="14863" spans="36:37" ht="14.25">
      <c r="AJ14863" s="287"/>
      <c r="AK14863" s="287"/>
    </row>
    <row r="14864" spans="36:37" ht="14.25">
      <c r="AJ14864" s="287"/>
      <c r="AK14864" s="287"/>
    </row>
    <row r="14865" spans="36:37" ht="14.25">
      <c r="AJ14865" s="287"/>
      <c r="AK14865" s="287"/>
    </row>
    <row r="14866" spans="36:37" ht="14.25">
      <c r="AJ14866" s="287"/>
      <c r="AK14866" s="287"/>
    </row>
    <row r="14867" spans="36:37" ht="14.25">
      <c r="AJ14867" s="287"/>
      <c r="AK14867" s="287"/>
    </row>
    <row r="14868" spans="36:37" ht="14.25">
      <c r="AJ14868" s="287"/>
      <c r="AK14868" s="287"/>
    </row>
    <row r="14869" spans="36:37" ht="14.25">
      <c r="AJ14869" s="287"/>
      <c r="AK14869" s="287"/>
    </row>
    <row r="14870" spans="36:37" ht="14.25">
      <c r="AJ14870" s="287"/>
      <c r="AK14870" s="287"/>
    </row>
    <row r="14871" spans="36:37" ht="14.25">
      <c r="AJ14871" s="287"/>
      <c r="AK14871" s="287"/>
    </row>
    <row r="14872" spans="36:37" ht="14.25">
      <c r="AJ14872" s="287"/>
      <c r="AK14872" s="287"/>
    </row>
    <row r="14873" spans="36:37" ht="14.25">
      <c r="AJ14873" s="287"/>
      <c r="AK14873" s="287"/>
    </row>
    <row r="14874" spans="36:37" ht="14.25">
      <c r="AJ14874" s="287"/>
      <c r="AK14874" s="287"/>
    </row>
    <row r="14875" spans="36:37" ht="14.25">
      <c r="AJ14875" s="287"/>
      <c r="AK14875" s="287"/>
    </row>
    <row r="14876" spans="36:37" ht="14.25">
      <c r="AJ14876" s="287"/>
      <c r="AK14876" s="287"/>
    </row>
    <row r="14877" spans="36:37" ht="14.25">
      <c r="AJ14877" s="287"/>
      <c r="AK14877" s="287"/>
    </row>
    <row r="14878" spans="36:37" ht="14.25">
      <c r="AJ14878" s="287"/>
      <c r="AK14878" s="287"/>
    </row>
    <row r="14879" spans="36:37" ht="14.25">
      <c r="AJ14879" s="287"/>
      <c r="AK14879" s="287"/>
    </row>
    <row r="14880" spans="36:37" ht="14.25">
      <c r="AJ14880" s="287"/>
      <c r="AK14880" s="287"/>
    </row>
    <row r="14881" spans="36:37" ht="14.25">
      <c r="AJ14881" s="287"/>
      <c r="AK14881" s="287"/>
    </row>
    <row r="14882" spans="36:37" ht="14.25">
      <c r="AJ14882" s="287"/>
      <c r="AK14882" s="287"/>
    </row>
    <row r="14883" spans="36:37" ht="14.25">
      <c r="AJ14883" s="287"/>
      <c r="AK14883" s="287"/>
    </row>
    <row r="14884" spans="36:37" ht="14.25">
      <c r="AJ14884" s="287"/>
      <c r="AK14884" s="287"/>
    </row>
    <row r="14885" spans="36:37" ht="14.25">
      <c r="AJ14885" s="287"/>
      <c r="AK14885" s="287"/>
    </row>
    <row r="14886" spans="36:37" ht="14.25">
      <c r="AJ14886" s="287"/>
      <c r="AK14886" s="287"/>
    </row>
    <row r="14887" spans="36:37" ht="14.25">
      <c r="AJ14887" s="287"/>
      <c r="AK14887" s="287"/>
    </row>
    <row r="14888" spans="36:37" ht="14.25">
      <c r="AJ14888" s="287"/>
      <c r="AK14888" s="287"/>
    </row>
    <row r="14889" spans="36:37" ht="14.25">
      <c r="AJ14889" s="287"/>
      <c r="AK14889" s="287"/>
    </row>
    <row r="14890" spans="36:37" ht="14.25">
      <c r="AJ14890" s="287"/>
      <c r="AK14890" s="287"/>
    </row>
    <row r="14891" spans="36:37" ht="14.25">
      <c r="AJ14891" s="287"/>
      <c r="AK14891" s="287"/>
    </row>
    <row r="14892" spans="36:37" ht="14.25">
      <c r="AJ14892" s="287"/>
      <c r="AK14892" s="287"/>
    </row>
    <row r="14893" spans="36:37" ht="14.25">
      <c r="AJ14893" s="287"/>
      <c r="AK14893" s="287"/>
    </row>
    <row r="14894" spans="36:37" ht="14.25">
      <c r="AJ14894" s="287"/>
      <c r="AK14894" s="287"/>
    </row>
    <row r="14895" spans="36:37" ht="14.25">
      <c r="AJ14895" s="287"/>
      <c r="AK14895" s="287"/>
    </row>
    <row r="14896" spans="36:37" ht="14.25">
      <c r="AJ14896" s="287"/>
      <c r="AK14896" s="287"/>
    </row>
    <row r="14897" spans="36:37" ht="14.25">
      <c r="AJ14897" s="287"/>
      <c r="AK14897" s="287"/>
    </row>
    <row r="14898" spans="36:37" ht="14.25">
      <c r="AJ14898" s="287"/>
      <c r="AK14898" s="287"/>
    </row>
    <row r="14899" spans="36:37" ht="14.25">
      <c r="AJ14899" s="287"/>
      <c r="AK14899" s="287"/>
    </row>
    <row r="14900" spans="36:37" ht="14.25">
      <c r="AJ14900" s="287"/>
      <c r="AK14900" s="287"/>
    </row>
    <row r="14901" spans="36:37" ht="14.25">
      <c r="AJ14901" s="287"/>
      <c r="AK14901" s="287"/>
    </row>
    <row r="14902" spans="36:37" ht="14.25">
      <c r="AJ14902" s="287"/>
      <c r="AK14902" s="287"/>
    </row>
    <row r="14903" spans="36:37" ht="14.25">
      <c r="AJ14903" s="287"/>
      <c r="AK14903" s="287"/>
    </row>
    <row r="14904" spans="36:37" ht="14.25">
      <c r="AJ14904" s="287"/>
      <c r="AK14904" s="287"/>
    </row>
    <row r="14905" spans="36:37" ht="14.25">
      <c r="AJ14905" s="287"/>
      <c r="AK14905" s="287"/>
    </row>
    <row r="14906" spans="36:37" ht="14.25">
      <c r="AJ14906" s="287"/>
      <c r="AK14906" s="287"/>
    </row>
    <row r="14907" spans="36:37" ht="14.25">
      <c r="AJ14907" s="287"/>
      <c r="AK14907" s="287"/>
    </row>
    <row r="14908" spans="36:37" ht="14.25">
      <c r="AJ14908" s="287"/>
      <c r="AK14908" s="287"/>
    </row>
    <row r="14909" spans="36:37" ht="14.25">
      <c r="AJ14909" s="287"/>
      <c r="AK14909" s="287"/>
    </row>
    <row r="14910" spans="36:37" ht="14.25">
      <c r="AJ14910" s="287"/>
      <c r="AK14910" s="287"/>
    </row>
    <row r="14911" spans="36:37" ht="14.25">
      <c r="AJ14911" s="287"/>
      <c r="AK14911" s="287"/>
    </row>
    <row r="14912" spans="36:37" ht="14.25">
      <c r="AJ14912" s="287"/>
      <c r="AK14912" s="287"/>
    </row>
    <row r="14913" spans="36:37" ht="14.25">
      <c r="AJ14913" s="287"/>
      <c r="AK14913" s="287"/>
    </row>
    <row r="14914" spans="36:37" ht="14.25">
      <c r="AJ14914" s="287"/>
      <c r="AK14914" s="287"/>
    </row>
    <row r="14915" spans="36:37" ht="14.25">
      <c r="AJ14915" s="287"/>
      <c r="AK14915" s="287"/>
    </row>
    <row r="14916" spans="36:37" ht="14.25">
      <c r="AJ14916" s="287"/>
      <c r="AK14916" s="287"/>
    </row>
    <row r="14917" spans="36:37" ht="14.25">
      <c r="AJ14917" s="287"/>
      <c r="AK14917" s="287"/>
    </row>
    <row r="14918" spans="36:37" ht="14.25">
      <c r="AJ14918" s="287"/>
      <c r="AK14918" s="287"/>
    </row>
    <row r="14919" spans="36:37" ht="14.25">
      <c r="AJ14919" s="287"/>
      <c r="AK14919" s="287"/>
    </row>
    <row r="14920" spans="36:37" ht="14.25">
      <c r="AJ14920" s="287"/>
      <c r="AK14920" s="287"/>
    </row>
    <row r="14921" spans="36:37" ht="14.25">
      <c r="AJ14921" s="287"/>
      <c r="AK14921" s="287"/>
    </row>
    <row r="14922" spans="36:37" ht="14.25">
      <c r="AJ14922" s="287"/>
      <c r="AK14922" s="287"/>
    </row>
    <row r="14923" spans="36:37" ht="14.25">
      <c r="AJ14923" s="287"/>
      <c r="AK14923" s="287"/>
    </row>
    <row r="14924" spans="36:37" ht="14.25">
      <c r="AJ14924" s="287"/>
      <c r="AK14924" s="287"/>
    </row>
    <row r="14925" spans="36:37" ht="14.25">
      <c r="AJ14925" s="287"/>
      <c r="AK14925" s="287"/>
    </row>
    <row r="14926" spans="36:37" ht="14.25">
      <c r="AJ14926" s="287"/>
      <c r="AK14926" s="287"/>
    </row>
    <row r="14927" spans="36:37" ht="14.25">
      <c r="AJ14927" s="287"/>
      <c r="AK14927" s="287"/>
    </row>
    <row r="14928" spans="36:37" ht="14.25">
      <c r="AJ14928" s="287"/>
      <c r="AK14928" s="287"/>
    </row>
    <row r="14929" spans="36:37" ht="14.25">
      <c r="AJ14929" s="287"/>
      <c r="AK14929" s="287"/>
    </row>
    <row r="14930" spans="36:37" ht="14.25">
      <c r="AJ14930" s="287"/>
      <c r="AK14930" s="287"/>
    </row>
    <row r="14931" spans="36:37" ht="14.25">
      <c r="AJ14931" s="287"/>
      <c r="AK14931" s="287"/>
    </row>
    <row r="14932" spans="36:37" ht="14.25">
      <c r="AJ14932" s="287"/>
      <c r="AK14932" s="287"/>
    </row>
    <row r="14933" spans="36:37" ht="14.25">
      <c r="AJ14933" s="287"/>
      <c r="AK14933" s="287"/>
    </row>
    <row r="14934" spans="36:37" ht="14.25">
      <c r="AJ14934" s="287"/>
      <c r="AK14934" s="287"/>
    </row>
    <row r="14935" spans="36:37" ht="14.25">
      <c r="AJ14935" s="287"/>
      <c r="AK14935" s="287"/>
    </row>
    <row r="14936" spans="36:37" ht="14.25">
      <c r="AJ14936" s="287"/>
      <c r="AK14936" s="287"/>
    </row>
    <row r="14937" spans="36:37" ht="14.25">
      <c r="AJ14937" s="287"/>
      <c r="AK14937" s="287"/>
    </row>
    <row r="14938" spans="36:37" ht="14.25">
      <c r="AJ14938" s="287"/>
      <c r="AK14938" s="287"/>
    </row>
    <row r="14939" spans="36:37" ht="14.25">
      <c r="AJ14939" s="287"/>
      <c r="AK14939" s="287"/>
    </row>
    <row r="14940" spans="36:37" ht="14.25">
      <c r="AJ14940" s="287"/>
      <c r="AK14940" s="287"/>
    </row>
    <row r="14941" spans="36:37" ht="14.25">
      <c r="AJ14941" s="287"/>
      <c r="AK14941" s="287"/>
    </row>
    <row r="14942" spans="36:37" ht="14.25">
      <c r="AJ14942" s="287"/>
      <c r="AK14942" s="287"/>
    </row>
    <row r="14943" spans="36:37" ht="14.25">
      <c r="AJ14943" s="287"/>
      <c r="AK14943" s="287"/>
    </row>
    <row r="14944" spans="36:37" ht="14.25">
      <c r="AJ14944" s="287"/>
      <c r="AK14944" s="287"/>
    </row>
    <row r="14945" spans="36:37" ht="14.25">
      <c r="AJ14945" s="287"/>
      <c r="AK14945" s="287"/>
    </row>
    <row r="14946" spans="36:37" ht="14.25">
      <c r="AJ14946" s="287"/>
      <c r="AK14946" s="287"/>
    </row>
    <row r="14947" spans="36:37" ht="14.25">
      <c r="AJ14947" s="287"/>
      <c r="AK14947" s="287"/>
    </row>
    <row r="14948" spans="36:37" ht="14.25">
      <c r="AJ14948" s="287"/>
      <c r="AK14948" s="287"/>
    </row>
    <row r="14949" spans="36:37" ht="14.25">
      <c r="AJ14949" s="287"/>
      <c r="AK14949" s="287"/>
    </row>
    <row r="14950" spans="36:37" ht="14.25">
      <c r="AJ14950" s="287"/>
      <c r="AK14950" s="287"/>
    </row>
    <row r="14951" spans="36:37" ht="14.25">
      <c r="AJ14951" s="287"/>
      <c r="AK14951" s="287"/>
    </row>
    <row r="14952" spans="36:37" ht="14.25">
      <c r="AJ14952" s="287"/>
      <c r="AK14952" s="287"/>
    </row>
    <row r="14953" spans="36:37" ht="14.25">
      <c r="AJ14953" s="287"/>
      <c r="AK14953" s="287"/>
    </row>
    <row r="14954" spans="36:37" ht="14.25">
      <c r="AJ14954" s="287"/>
      <c r="AK14954" s="287"/>
    </row>
    <row r="14955" spans="36:37" ht="14.25">
      <c r="AJ14955" s="287"/>
      <c r="AK14955" s="287"/>
    </row>
    <row r="14956" spans="36:37" ht="14.25">
      <c r="AJ14956" s="287"/>
      <c r="AK14956" s="287"/>
    </row>
    <row r="14957" spans="36:37" ht="14.25">
      <c r="AJ14957" s="287"/>
      <c r="AK14957" s="287"/>
    </row>
    <row r="14958" spans="36:37" ht="14.25">
      <c r="AJ14958" s="287"/>
      <c r="AK14958" s="287"/>
    </row>
    <row r="14959" spans="36:37" ht="14.25">
      <c r="AJ14959" s="287"/>
      <c r="AK14959" s="287"/>
    </row>
    <row r="14960" spans="36:37" ht="14.25">
      <c r="AJ14960" s="287"/>
      <c r="AK14960" s="287"/>
    </row>
    <row r="14961" spans="36:37" ht="14.25">
      <c r="AJ14961" s="287"/>
      <c r="AK14961" s="287"/>
    </row>
    <row r="14962" spans="36:37" ht="14.25">
      <c r="AJ14962" s="287"/>
      <c r="AK14962" s="287"/>
    </row>
    <row r="14963" spans="36:37" ht="14.25">
      <c r="AJ14963" s="287"/>
      <c r="AK14963" s="287"/>
    </row>
    <row r="14964" spans="36:37" ht="14.25">
      <c r="AJ14964" s="287"/>
      <c r="AK14964" s="287"/>
    </row>
    <row r="14965" spans="36:37" ht="14.25">
      <c r="AJ14965" s="287"/>
      <c r="AK14965" s="287"/>
    </row>
    <row r="14966" spans="36:37" ht="14.25">
      <c r="AJ14966" s="287"/>
      <c r="AK14966" s="287"/>
    </row>
    <row r="14967" spans="36:37" ht="14.25">
      <c r="AJ14967" s="287"/>
      <c r="AK14967" s="287"/>
    </row>
    <row r="14968" spans="36:37" ht="14.25">
      <c r="AJ14968" s="287"/>
      <c r="AK14968" s="287"/>
    </row>
    <row r="14969" spans="36:37" ht="14.25">
      <c r="AJ14969" s="287"/>
      <c r="AK14969" s="287"/>
    </row>
    <row r="14970" spans="36:37" ht="14.25">
      <c r="AJ14970" s="287"/>
      <c r="AK14970" s="287"/>
    </row>
    <row r="14971" spans="36:37" ht="14.25">
      <c r="AJ14971" s="287"/>
      <c r="AK14971" s="287"/>
    </row>
    <row r="14972" spans="36:37" ht="14.25">
      <c r="AJ14972" s="287"/>
      <c r="AK14972" s="287"/>
    </row>
    <row r="14973" spans="36:37" ht="14.25">
      <c r="AJ14973" s="287"/>
      <c r="AK14973" s="287"/>
    </row>
    <row r="14974" spans="36:37" ht="14.25">
      <c r="AJ14974" s="287"/>
      <c r="AK14974" s="287"/>
    </row>
    <row r="14975" spans="36:37" ht="14.25">
      <c r="AJ14975" s="287"/>
      <c r="AK14975" s="287"/>
    </row>
    <row r="14976" spans="36:37" ht="14.25">
      <c r="AJ14976" s="287"/>
      <c r="AK14976" s="287"/>
    </row>
    <row r="14977" spans="36:37" ht="14.25">
      <c r="AJ14977" s="287"/>
      <c r="AK14977" s="287"/>
    </row>
    <row r="14978" spans="36:37" ht="14.25">
      <c r="AJ14978" s="287"/>
      <c r="AK14978" s="287"/>
    </row>
    <row r="14979" spans="36:37" ht="14.25">
      <c r="AJ14979" s="287"/>
      <c r="AK14979" s="287"/>
    </row>
    <row r="14980" spans="36:37" ht="14.25">
      <c r="AJ14980" s="287"/>
      <c r="AK14980" s="287"/>
    </row>
    <row r="14981" spans="36:37" ht="14.25">
      <c r="AJ14981" s="287"/>
      <c r="AK14981" s="287"/>
    </row>
    <row r="14982" spans="36:37" ht="14.25">
      <c r="AJ14982" s="287"/>
      <c r="AK14982" s="287"/>
    </row>
    <row r="14983" spans="36:37" ht="14.25">
      <c r="AJ14983" s="287"/>
      <c r="AK14983" s="287"/>
    </row>
    <row r="14984" spans="36:37" ht="14.25">
      <c r="AJ14984" s="287"/>
      <c r="AK14984" s="287"/>
    </row>
    <row r="14985" spans="36:37" ht="14.25">
      <c r="AJ14985" s="287"/>
      <c r="AK14985" s="287"/>
    </row>
    <row r="14986" spans="36:37" ht="14.25">
      <c r="AJ14986" s="287"/>
      <c r="AK14986" s="287"/>
    </row>
    <row r="14987" spans="36:37" ht="14.25">
      <c r="AJ14987" s="287"/>
      <c r="AK14987" s="287"/>
    </row>
    <row r="14988" spans="36:37" ht="14.25">
      <c r="AJ14988" s="287"/>
      <c r="AK14988" s="287"/>
    </row>
    <row r="14989" spans="36:37" ht="14.25">
      <c r="AJ14989" s="287"/>
      <c r="AK14989" s="287"/>
    </row>
    <row r="14990" spans="36:37" ht="14.25">
      <c r="AJ14990" s="287"/>
      <c r="AK14990" s="287"/>
    </row>
    <row r="14991" spans="36:37" ht="14.25">
      <c r="AJ14991" s="287"/>
      <c r="AK14991" s="287"/>
    </row>
    <row r="14992" spans="36:37" ht="14.25">
      <c r="AJ14992" s="287"/>
      <c r="AK14992" s="287"/>
    </row>
    <row r="14993" spans="36:37" ht="14.25">
      <c r="AJ14993" s="287"/>
      <c r="AK14993" s="287"/>
    </row>
    <row r="14994" spans="36:37" ht="14.25">
      <c r="AJ14994" s="287"/>
      <c r="AK14994" s="287"/>
    </row>
    <row r="14995" spans="36:37" ht="14.25">
      <c r="AJ14995" s="287"/>
      <c r="AK14995" s="287"/>
    </row>
    <row r="14996" spans="36:37" ht="14.25">
      <c r="AJ14996" s="287"/>
      <c r="AK14996" s="287"/>
    </row>
    <row r="14997" spans="36:37" ht="14.25">
      <c r="AJ14997" s="287"/>
      <c r="AK14997" s="287"/>
    </row>
    <row r="14998" spans="36:37" ht="14.25">
      <c r="AJ14998" s="287"/>
      <c r="AK14998" s="287"/>
    </row>
    <row r="14999" spans="36:37" ht="14.25">
      <c r="AJ14999" s="287"/>
      <c r="AK14999" s="287"/>
    </row>
    <row r="15000" spans="36:37" ht="14.25">
      <c r="AJ15000" s="287"/>
      <c r="AK15000" s="287"/>
    </row>
    <row r="15001" spans="36:37" ht="14.25">
      <c r="AJ15001" s="287"/>
      <c r="AK15001" s="287"/>
    </row>
    <row r="15002" spans="36:37" ht="14.25">
      <c r="AJ15002" s="287"/>
      <c r="AK15002" s="287"/>
    </row>
    <row r="15003" spans="36:37" ht="14.25">
      <c r="AJ15003" s="287"/>
      <c r="AK15003" s="287"/>
    </row>
    <row r="15004" spans="36:37" ht="14.25">
      <c r="AJ15004" s="287"/>
      <c r="AK15004" s="287"/>
    </row>
    <row r="15005" spans="36:37" ht="14.25">
      <c r="AJ15005" s="287"/>
      <c r="AK15005" s="287"/>
    </row>
    <row r="15006" spans="36:37" ht="14.25">
      <c r="AJ15006" s="287"/>
      <c r="AK15006" s="287"/>
    </row>
    <row r="15007" spans="36:37" ht="14.25">
      <c r="AJ15007" s="287"/>
      <c r="AK15007" s="287"/>
    </row>
    <row r="15008" spans="36:37" ht="14.25">
      <c r="AJ15008" s="287"/>
      <c r="AK15008" s="287"/>
    </row>
    <row r="15009" spans="36:37" ht="14.25">
      <c r="AJ15009" s="287"/>
      <c r="AK15009" s="287"/>
    </row>
    <row r="15010" spans="36:37" ht="14.25">
      <c r="AJ15010" s="287"/>
      <c r="AK15010" s="287"/>
    </row>
    <row r="15011" spans="36:37" ht="14.25">
      <c r="AJ15011" s="287"/>
      <c r="AK15011" s="287"/>
    </row>
    <row r="15012" spans="36:37" ht="14.25">
      <c r="AJ15012" s="287"/>
      <c r="AK15012" s="287"/>
    </row>
    <row r="15013" spans="36:37" ht="14.25">
      <c r="AJ15013" s="287"/>
      <c r="AK15013" s="287"/>
    </row>
    <row r="15014" spans="36:37" ht="14.25">
      <c r="AJ15014" s="287"/>
      <c r="AK15014" s="287"/>
    </row>
    <row r="15015" spans="36:37" ht="14.25">
      <c r="AJ15015" s="287"/>
      <c r="AK15015" s="287"/>
    </row>
    <row r="15016" spans="36:37" ht="14.25">
      <c r="AJ15016" s="287"/>
      <c r="AK15016" s="287"/>
    </row>
    <row r="15017" spans="36:37" ht="14.25">
      <c r="AJ15017" s="287"/>
      <c r="AK15017" s="287"/>
    </row>
    <row r="15018" spans="36:37" ht="14.25">
      <c r="AJ15018" s="287"/>
      <c r="AK15018" s="287"/>
    </row>
    <row r="15019" spans="36:37" ht="14.25">
      <c r="AJ15019" s="287"/>
      <c r="AK15019" s="287"/>
    </row>
    <row r="15020" spans="36:37" ht="14.25">
      <c r="AJ15020" s="287"/>
      <c r="AK15020" s="287"/>
    </row>
    <row r="15021" spans="36:37" ht="14.25">
      <c r="AJ15021" s="287"/>
      <c r="AK15021" s="287"/>
    </row>
    <row r="15022" spans="36:37" ht="14.25">
      <c r="AJ15022" s="287"/>
      <c r="AK15022" s="287"/>
    </row>
    <row r="15023" spans="36:37" ht="14.25">
      <c r="AJ15023" s="287"/>
      <c r="AK15023" s="287"/>
    </row>
    <row r="15024" spans="36:37" ht="14.25">
      <c r="AJ15024" s="287"/>
      <c r="AK15024" s="287"/>
    </row>
    <row r="15025" spans="36:37" ht="14.25">
      <c r="AJ15025" s="287"/>
      <c r="AK15025" s="287"/>
    </row>
    <row r="15026" spans="36:37" ht="14.25">
      <c r="AJ15026" s="287"/>
      <c r="AK15026" s="287"/>
    </row>
    <row r="15027" spans="36:37" ht="14.25">
      <c r="AJ15027" s="287"/>
      <c r="AK15027" s="287"/>
    </row>
    <row r="15028" spans="36:37" ht="14.25">
      <c r="AJ15028" s="287"/>
      <c r="AK15028" s="287"/>
    </row>
    <row r="15029" spans="36:37" ht="14.25">
      <c r="AJ15029" s="287"/>
      <c r="AK15029" s="287"/>
    </row>
    <row r="15030" spans="36:37" ht="14.25">
      <c r="AJ15030" s="287"/>
      <c r="AK15030" s="287"/>
    </row>
    <row r="15031" spans="36:37" ht="14.25">
      <c r="AJ15031" s="287"/>
      <c r="AK15031" s="287"/>
    </row>
    <row r="15032" spans="36:37" ht="14.25">
      <c r="AJ15032" s="287"/>
      <c r="AK15032" s="287"/>
    </row>
    <row r="15033" spans="36:37" ht="14.25">
      <c r="AJ15033" s="287"/>
      <c r="AK15033" s="287"/>
    </row>
    <row r="15034" spans="36:37" ht="14.25">
      <c r="AJ15034" s="287"/>
      <c r="AK15034" s="287"/>
    </row>
    <row r="15035" spans="36:37" ht="14.25">
      <c r="AJ15035" s="287"/>
      <c r="AK15035" s="287"/>
    </row>
    <row r="15036" spans="36:37" ht="14.25">
      <c r="AJ15036" s="287"/>
      <c r="AK15036" s="287"/>
    </row>
    <row r="15037" spans="36:37" ht="14.25">
      <c r="AJ15037" s="287"/>
      <c r="AK15037" s="287"/>
    </row>
    <row r="15038" spans="36:37" ht="14.25">
      <c r="AJ15038" s="287"/>
      <c r="AK15038" s="287"/>
    </row>
    <row r="15039" spans="36:37" ht="14.25">
      <c r="AJ15039" s="287"/>
      <c r="AK15039" s="287"/>
    </row>
    <row r="15040" spans="36:37" ht="14.25">
      <c r="AJ15040" s="287"/>
      <c r="AK15040" s="287"/>
    </row>
    <row r="15041" spans="36:37" ht="14.25">
      <c r="AJ15041" s="287"/>
      <c r="AK15041" s="287"/>
    </row>
    <row r="15042" spans="36:37" ht="14.25">
      <c r="AJ15042" s="287"/>
      <c r="AK15042" s="287"/>
    </row>
    <row r="15043" spans="36:37" ht="14.25">
      <c r="AJ15043" s="287"/>
      <c r="AK15043" s="287"/>
    </row>
    <row r="15044" spans="36:37" ht="14.25">
      <c r="AJ15044" s="287"/>
      <c r="AK15044" s="287"/>
    </row>
    <row r="15045" spans="36:37" ht="14.25">
      <c r="AJ15045" s="287"/>
      <c r="AK15045" s="287"/>
    </row>
    <row r="15046" spans="36:37" ht="14.25">
      <c r="AJ15046" s="287"/>
      <c r="AK15046" s="287"/>
    </row>
    <row r="15047" spans="36:37" ht="14.25">
      <c r="AJ15047" s="287"/>
      <c r="AK15047" s="287"/>
    </row>
    <row r="15048" spans="36:37" ht="14.25">
      <c r="AJ15048" s="287"/>
      <c r="AK15048" s="287"/>
    </row>
    <row r="15049" spans="36:37" ht="14.25">
      <c r="AJ15049" s="287"/>
      <c r="AK15049" s="287"/>
    </row>
    <row r="15050" spans="36:37" ht="14.25">
      <c r="AJ15050" s="287"/>
      <c r="AK15050" s="287"/>
    </row>
    <row r="15051" spans="36:37" ht="14.25">
      <c r="AJ15051" s="287"/>
      <c r="AK15051" s="287"/>
    </row>
    <row r="15052" spans="36:37" ht="14.25">
      <c r="AJ15052" s="287"/>
      <c r="AK15052" s="287"/>
    </row>
    <row r="15053" spans="36:37" ht="14.25">
      <c r="AJ15053" s="287"/>
      <c r="AK15053" s="287"/>
    </row>
    <row r="15054" spans="36:37" ht="14.25">
      <c r="AJ15054" s="287"/>
      <c r="AK15054" s="287"/>
    </row>
    <row r="15055" spans="36:37" ht="14.25">
      <c r="AJ15055" s="287"/>
      <c r="AK15055" s="287"/>
    </row>
    <row r="15056" spans="36:37" ht="14.25">
      <c r="AJ15056" s="287"/>
      <c r="AK15056" s="287"/>
    </row>
    <row r="15057" spans="36:37" ht="14.25">
      <c r="AJ15057" s="287"/>
      <c r="AK15057" s="287"/>
    </row>
    <row r="15058" spans="36:37" ht="14.25">
      <c r="AJ15058" s="287"/>
      <c r="AK15058" s="287"/>
    </row>
    <row r="15059" spans="36:37" ht="14.25">
      <c r="AJ15059" s="287"/>
      <c r="AK15059" s="287"/>
    </row>
    <row r="15060" spans="36:37" ht="14.25">
      <c r="AJ15060" s="287"/>
      <c r="AK15060" s="287"/>
    </row>
    <row r="15061" spans="36:37" ht="14.25">
      <c r="AJ15061" s="287"/>
      <c r="AK15061" s="287"/>
    </row>
    <row r="15062" spans="36:37" ht="14.25">
      <c r="AJ15062" s="287"/>
      <c r="AK15062" s="287"/>
    </row>
    <row r="15063" spans="36:37" ht="14.25">
      <c r="AJ15063" s="287"/>
      <c r="AK15063" s="287"/>
    </row>
    <row r="15064" spans="36:37" ht="14.25">
      <c r="AJ15064" s="287"/>
      <c r="AK15064" s="287"/>
    </row>
    <row r="15065" spans="36:37" ht="14.25">
      <c r="AJ15065" s="287"/>
      <c r="AK15065" s="287"/>
    </row>
    <row r="15066" spans="36:37" ht="14.25">
      <c r="AJ15066" s="287"/>
      <c r="AK15066" s="287"/>
    </row>
    <row r="15067" spans="36:37" ht="14.25">
      <c r="AJ15067" s="287"/>
      <c r="AK15067" s="287"/>
    </row>
    <row r="15068" spans="36:37" ht="14.25">
      <c r="AJ15068" s="287"/>
      <c r="AK15068" s="287"/>
    </row>
    <row r="15069" spans="36:37" ht="14.25">
      <c r="AJ15069" s="287"/>
      <c r="AK15069" s="287"/>
    </row>
    <row r="15070" spans="36:37" ht="14.25">
      <c r="AJ15070" s="287"/>
      <c r="AK15070" s="287"/>
    </row>
    <row r="15071" spans="36:37" ht="14.25">
      <c r="AJ15071" s="287"/>
      <c r="AK15071" s="287"/>
    </row>
    <row r="15072" spans="36:37" ht="14.25">
      <c r="AJ15072" s="287"/>
      <c r="AK15072" s="287"/>
    </row>
    <row r="15073" spans="36:37" ht="14.25">
      <c r="AJ15073" s="287"/>
      <c r="AK15073" s="287"/>
    </row>
    <row r="15074" spans="36:37" ht="14.25">
      <c r="AJ15074" s="287"/>
      <c r="AK15074" s="287"/>
    </row>
    <row r="15075" spans="36:37" ht="14.25">
      <c r="AJ15075" s="287"/>
      <c r="AK15075" s="287"/>
    </row>
    <row r="15076" spans="36:37" ht="14.25">
      <c r="AJ15076" s="287"/>
      <c r="AK15076" s="287"/>
    </row>
    <row r="15077" spans="36:37" ht="14.25">
      <c r="AJ15077" s="287"/>
      <c r="AK15077" s="287"/>
    </row>
    <row r="15078" spans="36:37" ht="14.25">
      <c r="AJ15078" s="287"/>
      <c r="AK15078" s="287"/>
    </row>
    <row r="15079" spans="36:37" ht="14.25">
      <c r="AJ15079" s="287"/>
      <c r="AK15079" s="287"/>
    </row>
    <row r="15080" spans="36:37" ht="14.25">
      <c r="AJ15080" s="287"/>
      <c r="AK15080" s="287"/>
    </row>
    <row r="15081" spans="36:37" ht="14.25">
      <c r="AJ15081" s="287"/>
      <c r="AK15081" s="287"/>
    </row>
    <row r="15082" spans="36:37" ht="14.25">
      <c r="AJ15082" s="287"/>
      <c r="AK15082" s="287"/>
    </row>
    <row r="15083" spans="36:37" ht="14.25">
      <c r="AJ15083" s="287"/>
      <c r="AK15083" s="287"/>
    </row>
    <row r="15084" spans="36:37" ht="14.25">
      <c r="AJ15084" s="287"/>
      <c r="AK15084" s="287"/>
    </row>
    <row r="15085" spans="36:37" ht="14.25">
      <c r="AJ15085" s="287"/>
      <c r="AK15085" s="287"/>
    </row>
    <row r="15086" spans="36:37" ht="14.25">
      <c r="AJ15086" s="287"/>
      <c r="AK15086" s="287"/>
    </row>
    <row r="15087" spans="36:37" ht="14.25">
      <c r="AJ15087" s="287"/>
      <c r="AK15087" s="287"/>
    </row>
    <row r="15088" spans="36:37" ht="14.25">
      <c r="AJ15088" s="287"/>
      <c r="AK15088" s="287"/>
    </row>
    <row r="15089" spans="36:37" ht="14.25">
      <c r="AJ15089" s="287"/>
      <c r="AK15089" s="287"/>
    </row>
    <row r="15090" spans="36:37" ht="14.25">
      <c r="AJ15090" s="287"/>
      <c r="AK15090" s="287"/>
    </row>
    <row r="15091" spans="36:37" ht="14.25">
      <c r="AJ15091" s="287"/>
      <c r="AK15091" s="287"/>
    </row>
    <row r="15092" spans="36:37" ht="14.25">
      <c r="AJ15092" s="287"/>
      <c r="AK15092" s="287"/>
    </row>
    <row r="15093" spans="36:37" ht="14.25">
      <c r="AJ15093" s="287"/>
      <c r="AK15093" s="287"/>
    </row>
    <row r="15094" spans="36:37" ht="14.25">
      <c r="AJ15094" s="287"/>
      <c r="AK15094" s="287"/>
    </row>
    <row r="15095" spans="36:37" ht="14.25">
      <c r="AJ15095" s="287"/>
      <c r="AK15095" s="287"/>
    </row>
    <row r="15096" spans="36:37" ht="14.25">
      <c r="AJ15096" s="287"/>
      <c r="AK15096" s="287"/>
    </row>
    <row r="15097" spans="36:37" ht="14.25">
      <c r="AJ15097" s="287"/>
      <c r="AK15097" s="287"/>
    </row>
    <row r="15098" spans="36:37" ht="14.25">
      <c r="AJ15098" s="287"/>
      <c r="AK15098" s="287"/>
    </row>
    <row r="15099" spans="36:37" ht="14.25">
      <c r="AJ15099" s="287"/>
      <c r="AK15099" s="287"/>
    </row>
    <row r="15100" spans="36:37" ht="14.25">
      <c r="AJ15100" s="287"/>
      <c r="AK15100" s="287"/>
    </row>
    <row r="15101" spans="36:37" ht="14.25">
      <c r="AJ15101" s="287"/>
      <c r="AK15101" s="287"/>
    </row>
    <row r="15102" spans="36:37" ht="14.25">
      <c r="AJ15102" s="287"/>
      <c r="AK15102" s="287"/>
    </row>
    <row r="15103" spans="36:37" ht="14.25">
      <c r="AJ15103" s="287"/>
      <c r="AK15103" s="287"/>
    </row>
    <row r="15104" spans="36:37" ht="14.25">
      <c r="AJ15104" s="287"/>
      <c r="AK15104" s="287"/>
    </row>
    <row r="15105" spans="36:37" ht="14.25">
      <c r="AJ15105" s="287"/>
      <c r="AK15105" s="287"/>
    </row>
    <row r="15106" spans="36:37" ht="14.25">
      <c r="AJ15106" s="287"/>
      <c r="AK15106" s="287"/>
    </row>
    <row r="15107" spans="36:37" ht="14.25">
      <c r="AJ15107" s="287"/>
      <c r="AK15107" s="287"/>
    </row>
    <row r="15108" spans="36:37" ht="14.25">
      <c r="AJ15108" s="287"/>
      <c r="AK15108" s="287"/>
    </row>
    <row r="15109" spans="36:37" ht="14.25">
      <c r="AJ15109" s="287"/>
      <c r="AK15109" s="287"/>
    </row>
    <row r="15110" spans="36:37" ht="14.25">
      <c r="AJ15110" s="287"/>
      <c r="AK15110" s="287"/>
    </row>
    <row r="15111" spans="36:37" ht="14.25">
      <c r="AJ15111" s="287"/>
      <c r="AK15111" s="287"/>
    </row>
    <row r="15112" spans="36:37" ht="14.25">
      <c r="AJ15112" s="287"/>
      <c r="AK15112" s="287"/>
    </row>
    <row r="15113" spans="36:37" ht="14.25">
      <c r="AJ15113" s="287"/>
      <c r="AK15113" s="287"/>
    </row>
    <row r="15114" spans="36:37" ht="14.25">
      <c r="AJ15114" s="287"/>
      <c r="AK15114" s="287"/>
    </row>
    <row r="15115" spans="36:37" ht="14.25">
      <c r="AJ15115" s="287"/>
      <c r="AK15115" s="287"/>
    </row>
    <row r="15116" spans="36:37" ht="14.25">
      <c r="AJ15116" s="287"/>
      <c r="AK15116" s="287"/>
    </row>
    <row r="15117" spans="36:37" ht="14.25">
      <c r="AJ15117" s="287"/>
      <c r="AK15117" s="287"/>
    </row>
    <row r="15118" spans="36:37" ht="14.25">
      <c r="AJ15118" s="287"/>
      <c r="AK15118" s="287"/>
    </row>
    <row r="15119" spans="36:37" ht="14.25">
      <c r="AJ15119" s="287"/>
      <c r="AK15119" s="287"/>
    </row>
    <row r="15120" spans="36:37" ht="14.25">
      <c r="AJ15120" s="287"/>
      <c r="AK15120" s="287"/>
    </row>
    <row r="15121" spans="36:37" ht="14.25">
      <c r="AJ15121" s="287"/>
      <c r="AK15121" s="287"/>
    </row>
    <row r="15122" spans="36:37" ht="14.25">
      <c r="AJ15122" s="287"/>
      <c r="AK15122" s="287"/>
    </row>
    <row r="15123" spans="36:37" ht="14.25">
      <c r="AJ15123" s="287"/>
      <c r="AK15123" s="287"/>
    </row>
    <row r="15124" spans="36:37" ht="14.25">
      <c r="AJ15124" s="287"/>
      <c r="AK15124" s="287"/>
    </row>
    <row r="15125" spans="36:37" ht="14.25">
      <c r="AJ15125" s="287"/>
      <c r="AK15125" s="287"/>
    </row>
    <row r="15126" spans="36:37" ht="14.25">
      <c r="AJ15126" s="287"/>
      <c r="AK15126" s="287"/>
    </row>
    <row r="15127" spans="36:37" ht="14.25">
      <c r="AJ15127" s="287"/>
      <c r="AK15127" s="287"/>
    </row>
    <row r="15128" spans="36:37" ht="14.25">
      <c r="AJ15128" s="287"/>
      <c r="AK15128" s="287"/>
    </row>
    <row r="15129" spans="36:37" ht="14.25">
      <c r="AJ15129" s="287"/>
      <c r="AK15129" s="287"/>
    </row>
    <row r="15130" spans="36:37" ht="14.25">
      <c r="AJ15130" s="287"/>
      <c r="AK15130" s="287"/>
    </row>
    <row r="15131" spans="36:37" ht="14.25">
      <c r="AJ15131" s="287"/>
      <c r="AK15131" s="287"/>
    </row>
    <row r="15132" spans="36:37" ht="14.25">
      <c r="AJ15132" s="287"/>
      <c r="AK15132" s="287"/>
    </row>
    <row r="15133" spans="36:37" ht="14.25">
      <c r="AJ15133" s="287"/>
      <c r="AK15133" s="287"/>
    </row>
    <row r="15134" spans="36:37" ht="14.25">
      <c r="AJ15134" s="287"/>
      <c r="AK15134" s="287"/>
    </row>
    <row r="15135" spans="36:37" ht="14.25">
      <c r="AJ15135" s="287"/>
      <c r="AK15135" s="287"/>
    </row>
    <row r="15136" spans="36:37" ht="14.25">
      <c r="AJ15136" s="287"/>
      <c r="AK15136" s="287"/>
    </row>
    <row r="15137" spans="36:37" ht="14.25">
      <c r="AJ15137" s="287"/>
      <c r="AK15137" s="287"/>
    </row>
    <row r="15138" spans="36:37" ht="14.25">
      <c r="AJ15138" s="287"/>
      <c r="AK15138" s="287"/>
    </row>
    <row r="15139" spans="36:37" ht="14.25">
      <c r="AJ15139" s="287"/>
      <c r="AK15139" s="287"/>
    </row>
    <row r="15140" spans="36:37" ht="14.25">
      <c r="AJ15140" s="287"/>
      <c r="AK15140" s="287"/>
    </row>
    <row r="15141" spans="36:37" ht="14.25">
      <c r="AJ15141" s="287"/>
      <c r="AK15141" s="287"/>
    </row>
    <row r="15142" spans="36:37" ht="14.25">
      <c r="AJ15142" s="287"/>
      <c r="AK15142" s="287"/>
    </row>
    <row r="15143" spans="36:37" ht="14.25">
      <c r="AJ15143" s="287"/>
      <c r="AK15143" s="287"/>
    </row>
    <row r="15144" spans="36:37" ht="14.25">
      <c r="AJ15144" s="287"/>
      <c r="AK15144" s="287"/>
    </row>
    <row r="15145" spans="36:37" ht="14.25">
      <c r="AJ15145" s="287"/>
      <c r="AK15145" s="287"/>
    </row>
    <row r="15146" spans="36:37" ht="14.25">
      <c r="AJ15146" s="287"/>
      <c r="AK15146" s="287"/>
    </row>
    <row r="15147" spans="36:37" ht="14.25">
      <c r="AJ15147" s="287"/>
      <c r="AK15147" s="287"/>
    </row>
    <row r="15148" spans="36:37" ht="14.25">
      <c r="AJ15148" s="287"/>
      <c r="AK15148" s="287"/>
    </row>
    <row r="15149" spans="36:37" ht="14.25">
      <c r="AJ15149" s="287"/>
      <c r="AK15149" s="287"/>
    </row>
    <row r="15150" spans="36:37" ht="14.25">
      <c r="AJ15150" s="287"/>
      <c r="AK15150" s="287"/>
    </row>
    <row r="15151" spans="36:37" ht="14.25">
      <c r="AJ15151" s="287"/>
      <c r="AK15151" s="287"/>
    </row>
    <row r="15152" spans="36:37" ht="14.25">
      <c r="AJ15152" s="287"/>
      <c r="AK15152" s="287"/>
    </row>
    <row r="15153" spans="36:37" ht="14.25">
      <c r="AJ15153" s="287"/>
      <c r="AK15153" s="287"/>
    </row>
    <row r="15154" spans="36:37" ht="14.25">
      <c r="AJ15154" s="287"/>
      <c r="AK15154" s="287"/>
    </row>
    <row r="15155" spans="36:37" ht="14.25">
      <c r="AJ15155" s="287"/>
      <c r="AK15155" s="287"/>
    </row>
    <row r="15156" spans="36:37" ht="14.25">
      <c r="AJ15156" s="287"/>
      <c r="AK15156" s="287"/>
    </row>
    <row r="15157" spans="36:37" ht="14.25">
      <c r="AJ15157" s="287"/>
      <c r="AK15157" s="287"/>
    </row>
    <row r="15158" spans="36:37" ht="14.25">
      <c r="AJ15158" s="287"/>
      <c r="AK15158" s="287"/>
    </row>
    <row r="15159" spans="36:37" ht="14.25">
      <c r="AJ15159" s="287"/>
      <c r="AK15159" s="287"/>
    </row>
    <row r="15160" spans="36:37" ht="14.25">
      <c r="AJ15160" s="287"/>
      <c r="AK15160" s="287"/>
    </row>
    <row r="15161" spans="36:37" ht="14.25">
      <c r="AJ15161" s="287"/>
      <c r="AK15161" s="287"/>
    </row>
    <row r="15162" spans="36:37" ht="14.25">
      <c r="AJ15162" s="287"/>
      <c r="AK15162" s="287"/>
    </row>
    <row r="15163" spans="36:37" ht="14.25">
      <c r="AJ15163" s="287"/>
      <c r="AK15163" s="287"/>
    </row>
    <row r="15164" spans="36:37" ht="14.25">
      <c r="AJ15164" s="287"/>
      <c r="AK15164" s="287"/>
    </row>
    <row r="15165" spans="36:37" ht="14.25">
      <c r="AJ15165" s="287"/>
      <c r="AK15165" s="287"/>
    </row>
    <row r="15166" spans="36:37" ht="14.25">
      <c r="AJ15166" s="287"/>
      <c r="AK15166" s="287"/>
    </row>
    <row r="15167" spans="36:37" ht="14.25">
      <c r="AJ15167" s="287"/>
      <c r="AK15167" s="287"/>
    </row>
    <row r="15168" spans="36:37" ht="14.25">
      <c r="AJ15168" s="287"/>
      <c r="AK15168" s="287"/>
    </row>
    <row r="15169" spans="36:37" ht="14.25">
      <c r="AJ15169" s="287"/>
      <c r="AK15169" s="287"/>
    </row>
    <row r="15170" spans="36:37" ht="14.25">
      <c r="AJ15170" s="287"/>
      <c r="AK15170" s="287"/>
    </row>
    <row r="15171" spans="36:37" ht="14.25">
      <c r="AJ15171" s="287"/>
      <c r="AK15171" s="287"/>
    </row>
    <row r="15172" spans="36:37" ht="14.25">
      <c r="AJ15172" s="287"/>
      <c r="AK15172" s="287"/>
    </row>
    <row r="15173" spans="36:37" ht="14.25">
      <c r="AJ15173" s="287"/>
      <c r="AK15173" s="287"/>
    </row>
    <row r="15174" spans="36:37" ht="14.25">
      <c r="AJ15174" s="287"/>
      <c r="AK15174" s="287"/>
    </row>
    <row r="15175" spans="36:37" ht="14.25">
      <c r="AJ15175" s="287"/>
      <c r="AK15175" s="287"/>
    </row>
    <row r="15176" spans="36:37" ht="14.25">
      <c r="AJ15176" s="287"/>
      <c r="AK15176" s="287"/>
    </row>
    <row r="15177" spans="36:37" ht="14.25">
      <c r="AJ15177" s="287"/>
      <c r="AK15177" s="287"/>
    </row>
    <row r="15178" spans="36:37" ht="14.25">
      <c r="AJ15178" s="287"/>
      <c r="AK15178" s="287"/>
    </row>
    <row r="15179" spans="36:37" ht="14.25">
      <c r="AJ15179" s="287"/>
      <c r="AK15179" s="287"/>
    </row>
    <row r="15180" spans="36:37" ht="14.25">
      <c r="AJ15180" s="287"/>
      <c r="AK15180" s="287"/>
    </row>
    <row r="15181" spans="36:37" ht="14.25">
      <c r="AJ15181" s="287"/>
      <c r="AK15181" s="287"/>
    </row>
    <row r="15182" spans="36:37" ht="14.25">
      <c r="AJ15182" s="287"/>
      <c r="AK15182" s="287"/>
    </row>
    <row r="15183" spans="36:37" ht="14.25">
      <c r="AJ15183" s="287"/>
      <c r="AK15183" s="287"/>
    </row>
    <row r="15184" spans="36:37" ht="14.25">
      <c r="AJ15184" s="287"/>
      <c r="AK15184" s="287"/>
    </row>
    <row r="15185" spans="36:37" ht="14.25">
      <c r="AJ15185" s="287"/>
      <c r="AK15185" s="287"/>
    </row>
    <row r="15186" spans="36:37" ht="14.25">
      <c r="AJ15186" s="287"/>
      <c r="AK15186" s="287"/>
    </row>
    <row r="15187" spans="36:37" ht="14.25">
      <c r="AJ15187" s="287"/>
      <c r="AK15187" s="287"/>
    </row>
    <row r="15188" spans="36:37" ht="14.25">
      <c r="AJ15188" s="287"/>
      <c r="AK15188" s="287"/>
    </row>
    <row r="15189" spans="36:37" ht="14.25">
      <c r="AJ15189" s="287"/>
      <c r="AK15189" s="287"/>
    </row>
    <row r="15190" spans="36:37" ht="14.25">
      <c r="AJ15190" s="287"/>
      <c r="AK15190" s="287"/>
    </row>
    <row r="15191" spans="36:37" ht="14.25">
      <c r="AJ15191" s="287"/>
      <c r="AK15191" s="287"/>
    </row>
    <row r="15192" spans="36:37" ht="14.25">
      <c r="AJ15192" s="287"/>
      <c r="AK15192" s="287"/>
    </row>
    <row r="15193" spans="36:37" ht="14.25">
      <c r="AJ15193" s="287"/>
      <c r="AK15193" s="287"/>
    </row>
    <row r="15194" spans="36:37" ht="14.25">
      <c r="AJ15194" s="287"/>
      <c r="AK15194" s="287"/>
    </row>
    <row r="15195" spans="36:37" ht="14.25">
      <c r="AJ15195" s="287"/>
      <c r="AK15195" s="287"/>
    </row>
    <row r="15196" spans="36:37" ht="14.25">
      <c r="AJ15196" s="287"/>
      <c r="AK15196" s="287"/>
    </row>
    <row r="15197" spans="36:37" ht="14.25">
      <c r="AJ15197" s="287"/>
      <c r="AK15197" s="287"/>
    </row>
    <row r="15198" spans="36:37" ht="14.25">
      <c r="AJ15198" s="287"/>
      <c r="AK15198" s="287"/>
    </row>
    <row r="15199" spans="36:37" ht="14.25">
      <c r="AJ15199" s="287"/>
      <c r="AK15199" s="287"/>
    </row>
    <row r="15200" spans="36:37" ht="14.25">
      <c r="AJ15200" s="287"/>
      <c r="AK15200" s="287"/>
    </row>
    <row r="15201" spans="36:37" ht="14.25">
      <c r="AJ15201" s="287"/>
      <c r="AK15201" s="287"/>
    </row>
    <row r="15202" spans="36:37" ht="14.25">
      <c r="AJ15202" s="287"/>
      <c r="AK15202" s="287"/>
    </row>
    <row r="15203" spans="36:37" ht="14.25">
      <c r="AJ15203" s="287"/>
      <c r="AK15203" s="287"/>
    </row>
    <row r="15204" spans="36:37" ht="14.25">
      <c r="AJ15204" s="287"/>
      <c r="AK15204" s="287"/>
    </row>
    <row r="15205" spans="36:37" ht="14.25">
      <c r="AJ15205" s="287"/>
      <c r="AK15205" s="287"/>
    </row>
    <row r="15206" spans="36:37" ht="14.25">
      <c r="AJ15206" s="287"/>
      <c r="AK15206" s="287"/>
    </row>
    <row r="15207" spans="36:37" ht="14.25">
      <c r="AJ15207" s="287"/>
      <c r="AK15207" s="287"/>
    </row>
    <row r="15208" spans="36:37" ht="14.25">
      <c r="AJ15208" s="287"/>
      <c r="AK15208" s="287"/>
    </row>
    <row r="15209" spans="36:37" ht="14.25">
      <c r="AJ15209" s="287"/>
      <c r="AK15209" s="287"/>
    </row>
    <row r="15210" spans="36:37" ht="14.25">
      <c r="AJ15210" s="287"/>
      <c r="AK15210" s="287"/>
    </row>
    <row r="15211" spans="36:37" ht="14.25">
      <c r="AJ15211" s="287"/>
      <c r="AK15211" s="287"/>
    </row>
    <row r="15212" spans="36:37" ht="14.25">
      <c r="AJ15212" s="287"/>
      <c r="AK15212" s="287"/>
    </row>
    <row r="15213" spans="36:37" ht="14.25">
      <c r="AJ15213" s="287"/>
      <c r="AK15213" s="287"/>
    </row>
    <row r="15214" spans="36:37" ht="14.25">
      <c r="AJ15214" s="287"/>
      <c r="AK15214" s="287"/>
    </row>
    <row r="15215" spans="36:37" ht="14.25">
      <c r="AJ15215" s="287"/>
      <c r="AK15215" s="287"/>
    </row>
    <row r="15216" spans="36:37" ht="14.25">
      <c r="AJ15216" s="287"/>
      <c r="AK15216" s="287"/>
    </row>
    <row r="15217" spans="36:37" ht="14.25">
      <c r="AJ15217" s="287"/>
      <c r="AK15217" s="287"/>
    </row>
    <row r="15218" spans="36:37" ht="14.25">
      <c r="AJ15218" s="287"/>
      <c r="AK15218" s="287"/>
    </row>
    <row r="15219" spans="36:37" ht="14.25">
      <c r="AJ15219" s="287"/>
      <c r="AK15219" s="287"/>
    </row>
    <row r="15220" spans="36:37" ht="14.25">
      <c r="AJ15220" s="287"/>
      <c r="AK15220" s="287"/>
    </row>
    <row r="15221" spans="36:37" ht="14.25">
      <c r="AJ15221" s="287"/>
      <c r="AK15221" s="287"/>
    </row>
    <row r="15222" spans="36:37" ht="14.25">
      <c r="AJ15222" s="287"/>
      <c r="AK15222" s="287"/>
    </row>
    <row r="15223" spans="36:37" ht="14.25">
      <c r="AJ15223" s="287"/>
      <c r="AK15223" s="287"/>
    </row>
    <row r="15224" spans="36:37" ht="14.25">
      <c r="AJ15224" s="287"/>
      <c r="AK15224" s="287"/>
    </row>
    <row r="15225" spans="36:37" ht="14.25">
      <c r="AJ15225" s="287"/>
      <c r="AK15225" s="287"/>
    </row>
    <row r="15226" spans="36:37" ht="14.25">
      <c r="AJ15226" s="287"/>
      <c r="AK15226" s="287"/>
    </row>
    <row r="15227" spans="36:37" ht="14.25">
      <c r="AJ15227" s="287"/>
      <c r="AK15227" s="287"/>
    </row>
    <row r="15228" spans="36:37" ht="14.25">
      <c r="AJ15228" s="287"/>
      <c r="AK15228" s="287"/>
    </row>
    <row r="15229" spans="36:37" ht="14.25">
      <c r="AJ15229" s="287"/>
      <c r="AK15229" s="287"/>
    </row>
    <row r="15230" spans="36:37" ht="14.25">
      <c r="AJ15230" s="287"/>
      <c r="AK15230" s="287"/>
    </row>
    <row r="15231" spans="36:37" ht="14.25">
      <c r="AJ15231" s="287"/>
      <c r="AK15231" s="287"/>
    </row>
    <row r="15232" spans="36:37" ht="14.25">
      <c r="AJ15232" s="287"/>
      <c r="AK15232" s="287"/>
    </row>
    <row r="15233" spans="36:37" ht="14.25">
      <c r="AJ15233" s="287"/>
      <c r="AK15233" s="287"/>
    </row>
    <row r="15234" spans="36:37" ht="14.25">
      <c r="AJ15234" s="287"/>
      <c r="AK15234" s="287"/>
    </row>
    <row r="15235" spans="36:37" ht="14.25">
      <c r="AJ15235" s="287"/>
      <c r="AK15235" s="287"/>
    </row>
    <row r="15236" spans="36:37" ht="14.25">
      <c r="AJ15236" s="287"/>
      <c r="AK15236" s="287"/>
    </row>
    <row r="15237" spans="36:37" ht="14.25">
      <c r="AJ15237" s="287"/>
      <c r="AK15237" s="287"/>
    </row>
    <row r="15238" spans="36:37" ht="14.25">
      <c r="AJ15238" s="287"/>
      <c r="AK15238" s="287"/>
    </row>
    <row r="15239" spans="36:37" ht="14.25">
      <c r="AJ15239" s="287"/>
      <c r="AK15239" s="287"/>
    </row>
    <row r="15240" spans="36:37" ht="14.25">
      <c r="AJ15240" s="287"/>
      <c r="AK15240" s="287"/>
    </row>
    <row r="15241" spans="36:37" ht="14.25">
      <c r="AJ15241" s="287"/>
      <c r="AK15241" s="287"/>
    </row>
    <row r="15242" spans="36:37" ht="14.25">
      <c r="AJ15242" s="287"/>
      <c r="AK15242" s="287"/>
    </row>
    <row r="15243" spans="36:37" ht="14.25">
      <c r="AJ15243" s="287"/>
      <c r="AK15243" s="287"/>
    </row>
    <row r="15244" spans="36:37" ht="14.25">
      <c r="AJ15244" s="287"/>
      <c r="AK15244" s="287"/>
    </row>
    <row r="15245" spans="36:37" ht="14.25">
      <c r="AJ15245" s="287"/>
      <c r="AK15245" s="287"/>
    </row>
    <row r="15246" spans="36:37" ht="14.25">
      <c r="AJ15246" s="287"/>
      <c r="AK15246" s="287"/>
    </row>
    <row r="15247" spans="36:37" ht="14.25">
      <c r="AJ15247" s="287"/>
      <c r="AK15247" s="287"/>
    </row>
    <row r="15248" spans="36:37" ht="14.25">
      <c r="AJ15248" s="287"/>
      <c r="AK15248" s="287"/>
    </row>
    <row r="15249" spans="36:37" ht="14.25">
      <c r="AJ15249" s="287"/>
      <c r="AK15249" s="287"/>
    </row>
    <row r="15250" spans="36:37" ht="14.25">
      <c r="AJ15250" s="287"/>
      <c r="AK15250" s="287"/>
    </row>
    <row r="15251" spans="36:37" ht="14.25">
      <c r="AJ15251" s="287"/>
      <c r="AK15251" s="287"/>
    </row>
    <row r="15252" spans="36:37" ht="14.25">
      <c r="AJ15252" s="287"/>
      <c r="AK15252" s="287"/>
    </row>
    <row r="15253" spans="36:37" ht="14.25">
      <c r="AJ15253" s="287"/>
      <c r="AK15253" s="287"/>
    </row>
    <row r="15254" spans="36:37" ht="14.25">
      <c r="AJ15254" s="287"/>
      <c r="AK15254" s="287"/>
    </row>
    <row r="15255" spans="36:37" ht="14.25">
      <c r="AJ15255" s="287"/>
      <c r="AK15255" s="287"/>
    </row>
    <row r="15256" spans="36:37" ht="14.25">
      <c r="AJ15256" s="287"/>
      <c r="AK15256" s="287"/>
    </row>
    <row r="15257" spans="36:37" ht="14.25">
      <c r="AJ15257" s="287"/>
      <c r="AK15257" s="287"/>
    </row>
    <row r="15258" spans="36:37" ht="14.25">
      <c r="AJ15258" s="287"/>
      <c r="AK15258" s="287"/>
    </row>
    <row r="15259" spans="36:37" ht="14.25">
      <c r="AJ15259" s="287"/>
      <c r="AK15259" s="287"/>
    </row>
    <row r="15260" spans="36:37" ht="14.25">
      <c r="AJ15260" s="287"/>
      <c r="AK15260" s="287"/>
    </row>
    <row r="15261" spans="36:37" ht="14.25">
      <c r="AJ15261" s="287"/>
      <c r="AK15261" s="287"/>
    </row>
    <row r="15262" spans="36:37" ht="14.25">
      <c r="AJ15262" s="287"/>
      <c r="AK15262" s="287"/>
    </row>
    <row r="15263" spans="36:37" ht="14.25">
      <c r="AJ15263" s="287"/>
      <c r="AK15263" s="287"/>
    </row>
    <row r="15264" spans="36:37" ht="14.25">
      <c r="AJ15264" s="287"/>
      <c r="AK15264" s="287"/>
    </row>
    <row r="15265" spans="36:37" ht="14.25">
      <c r="AJ15265" s="287"/>
      <c r="AK15265" s="287"/>
    </row>
    <row r="15266" spans="36:37" ht="14.25">
      <c r="AJ15266" s="287"/>
      <c r="AK15266" s="287"/>
    </row>
    <row r="15267" spans="36:37" ht="14.25">
      <c r="AJ15267" s="287"/>
      <c r="AK15267" s="287"/>
    </row>
    <row r="15268" spans="36:37" ht="14.25">
      <c r="AJ15268" s="287"/>
      <c r="AK15268" s="287"/>
    </row>
    <row r="15269" spans="36:37" ht="14.25">
      <c r="AJ15269" s="287"/>
      <c r="AK15269" s="287"/>
    </row>
    <row r="15270" spans="36:37" ht="14.25">
      <c r="AJ15270" s="287"/>
      <c r="AK15270" s="287"/>
    </row>
    <row r="15271" spans="36:37" ht="14.25">
      <c r="AJ15271" s="287"/>
      <c r="AK15271" s="287"/>
    </row>
    <row r="15272" spans="36:37" ht="14.25">
      <c r="AJ15272" s="287"/>
      <c r="AK15272" s="287"/>
    </row>
    <row r="15273" spans="36:37" ht="14.25">
      <c r="AJ15273" s="287"/>
      <c r="AK15273" s="287"/>
    </row>
    <row r="15274" spans="36:37" ht="14.25">
      <c r="AJ15274" s="287"/>
      <c r="AK15274" s="287"/>
    </row>
    <row r="15275" spans="36:37" ht="14.25">
      <c r="AJ15275" s="287"/>
      <c r="AK15275" s="287"/>
    </row>
    <row r="15276" spans="36:37" ht="14.25">
      <c r="AJ15276" s="287"/>
      <c r="AK15276" s="287"/>
    </row>
    <row r="15277" spans="36:37" ht="14.25">
      <c r="AJ15277" s="287"/>
      <c r="AK15277" s="287"/>
    </row>
    <row r="15278" spans="36:37" ht="14.25">
      <c r="AJ15278" s="287"/>
      <c r="AK15278" s="287"/>
    </row>
    <row r="15279" spans="36:37" ht="14.25">
      <c r="AJ15279" s="287"/>
      <c r="AK15279" s="287"/>
    </row>
    <row r="15280" spans="36:37" ht="14.25">
      <c r="AJ15280" s="287"/>
      <c r="AK15280" s="287"/>
    </row>
    <row r="15281" spans="36:37" ht="14.25">
      <c r="AJ15281" s="287"/>
      <c r="AK15281" s="287"/>
    </row>
    <row r="15282" spans="36:37" ht="14.25">
      <c r="AJ15282" s="287"/>
      <c r="AK15282" s="287"/>
    </row>
    <row r="15283" spans="36:37" ht="14.25">
      <c r="AJ15283" s="287"/>
      <c r="AK15283" s="287"/>
    </row>
    <row r="15284" spans="36:37" ht="14.25">
      <c r="AJ15284" s="287"/>
      <c r="AK15284" s="287"/>
    </row>
    <row r="15285" spans="36:37" ht="14.25">
      <c r="AJ15285" s="287"/>
      <c r="AK15285" s="287"/>
    </row>
    <row r="15286" spans="36:37" ht="14.25">
      <c r="AJ15286" s="287"/>
      <c r="AK15286" s="287"/>
    </row>
    <row r="15287" spans="36:37" ht="14.25">
      <c r="AJ15287" s="287"/>
      <c r="AK15287" s="287"/>
    </row>
    <row r="15288" spans="36:37" ht="14.25">
      <c r="AJ15288" s="287"/>
      <c r="AK15288" s="287"/>
    </row>
    <row r="15289" spans="36:37" ht="14.25">
      <c r="AJ15289" s="287"/>
      <c r="AK15289" s="287"/>
    </row>
    <row r="15290" spans="36:37" ht="14.25">
      <c r="AJ15290" s="287"/>
      <c r="AK15290" s="287"/>
    </row>
    <row r="15291" spans="36:37" ht="14.25">
      <c r="AJ15291" s="287"/>
      <c r="AK15291" s="287"/>
    </row>
    <row r="15292" spans="36:37" ht="14.25">
      <c r="AJ15292" s="287"/>
      <c r="AK15292" s="287"/>
    </row>
    <row r="15293" spans="36:37" ht="14.25">
      <c r="AJ15293" s="287"/>
      <c r="AK15293" s="287"/>
    </row>
    <row r="15294" spans="36:37" ht="14.25">
      <c r="AJ15294" s="287"/>
      <c r="AK15294" s="287"/>
    </row>
    <row r="15295" spans="36:37" ht="14.25">
      <c r="AJ15295" s="287"/>
      <c r="AK15295" s="287"/>
    </row>
    <row r="15296" spans="36:37" ht="14.25">
      <c r="AJ15296" s="287"/>
      <c r="AK15296" s="287"/>
    </row>
    <row r="15297" spans="36:37" ht="14.25">
      <c r="AJ15297" s="287"/>
      <c r="AK15297" s="287"/>
    </row>
    <row r="15298" spans="36:37" ht="14.25">
      <c r="AJ15298" s="287"/>
      <c r="AK15298" s="287"/>
    </row>
    <row r="15299" spans="36:37" ht="14.25">
      <c r="AJ15299" s="287"/>
      <c r="AK15299" s="287"/>
    </row>
    <row r="15300" spans="36:37" ht="14.25">
      <c r="AJ15300" s="287"/>
      <c r="AK15300" s="287"/>
    </row>
    <row r="15301" spans="36:37" ht="14.25">
      <c r="AJ15301" s="287"/>
      <c r="AK15301" s="287"/>
    </row>
    <row r="15302" spans="36:37" ht="14.25">
      <c r="AJ15302" s="287"/>
      <c r="AK15302" s="287"/>
    </row>
    <row r="15303" spans="36:37" ht="14.25">
      <c r="AJ15303" s="287"/>
      <c r="AK15303" s="287"/>
    </row>
    <row r="15304" spans="36:37" ht="14.25">
      <c r="AJ15304" s="287"/>
      <c r="AK15304" s="287"/>
    </row>
    <row r="15305" spans="36:37" ht="14.25">
      <c r="AJ15305" s="287"/>
      <c r="AK15305" s="287"/>
    </row>
    <row r="15306" spans="36:37" ht="14.25">
      <c r="AJ15306" s="287"/>
      <c r="AK15306" s="287"/>
    </row>
    <row r="15307" spans="36:37" ht="14.25">
      <c r="AJ15307" s="287"/>
      <c r="AK15307" s="287"/>
    </row>
    <row r="15308" spans="36:37" ht="14.25">
      <c r="AJ15308" s="287"/>
      <c r="AK15308" s="287"/>
    </row>
    <row r="15309" spans="36:37" ht="14.25">
      <c r="AJ15309" s="287"/>
      <c r="AK15309" s="287"/>
    </row>
    <row r="15310" spans="36:37" ht="14.25">
      <c r="AJ15310" s="287"/>
      <c r="AK15310" s="287"/>
    </row>
    <row r="15311" spans="36:37" ht="14.25">
      <c r="AJ15311" s="287"/>
      <c r="AK15311" s="287"/>
    </row>
    <row r="15312" spans="36:37" ht="14.25">
      <c r="AJ15312" s="287"/>
      <c r="AK15312" s="287"/>
    </row>
    <row r="15313" spans="36:37" ht="14.25">
      <c r="AJ15313" s="287"/>
      <c r="AK15313" s="287"/>
    </row>
    <row r="15314" spans="36:37" ht="14.25">
      <c r="AJ15314" s="287"/>
      <c r="AK15314" s="287"/>
    </row>
    <row r="15315" spans="36:37" ht="14.25">
      <c r="AJ15315" s="287"/>
      <c r="AK15315" s="287"/>
    </row>
    <row r="15316" spans="36:37" ht="14.25">
      <c r="AJ15316" s="287"/>
      <c r="AK15316" s="287"/>
    </row>
    <row r="15317" spans="36:37" ht="14.25">
      <c r="AJ15317" s="287"/>
      <c r="AK15317" s="287"/>
    </row>
    <row r="15318" spans="36:37" ht="14.25">
      <c r="AJ15318" s="287"/>
      <c r="AK15318" s="287"/>
    </row>
    <row r="15319" spans="36:37" ht="14.25">
      <c r="AJ15319" s="287"/>
      <c r="AK15319" s="287"/>
    </row>
    <row r="15320" spans="36:37" ht="14.25">
      <c r="AJ15320" s="287"/>
      <c r="AK15320" s="287"/>
    </row>
    <row r="15321" spans="36:37" ht="14.25">
      <c r="AJ15321" s="287"/>
      <c r="AK15321" s="287"/>
    </row>
    <row r="15322" spans="36:37" ht="14.25">
      <c r="AJ15322" s="287"/>
      <c r="AK15322" s="287"/>
    </row>
    <row r="15323" spans="36:37" ht="14.25">
      <c r="AJ15323" s="287"/>
      <c r="AK15323" s="287"/>
    </row>
    <row r="15324" spans="36:37" ht="14.25">
      <c r="AJ15324" s="287"/>
      <c r="AK15324" s="287"/>
    </row>
    <row r="15325" spans="36:37" ht="14.25">
      <c r="AJ15325" s="287"/>
      <c r="AK15325" s="287"/>
    </row>
    <row r="15326" spans="36:37" ht="14.25">
      <c r="AJ15326" s="287"/>
      <c r="AK15326" s="287"/>
    </row>
    <row r="15327" spans="36:37" ht="14.25">
      <c r="AJ15327" s="287"/>
      <c r="AK15327" s="287"/>
    </row>
    <row r="15328" spans="36:37" ht="14.25">
      <c r="AJ15328" s="287"/>
      <c r="AK15328" s="287"/>
    </row>
    <row r="15329" spans="36:37" ht="14.25">
      <c r="AJ15329" s="287"/>
      <c r="AK15329" s="287"/>
    </row>
    <row r="15330" spans="36:37" ht="14.25">
      <c r="AJ15330" s="287"/>
      <c r="AK15330" s="287"/>
    </row>
    <row r="15331" spans="36:37" ht="14.25">
      <c r="AJ15331" s="287"/>
      <c r="AK15331" s="287"/>
    </row>
    <row r="15332" spans="36:37" ht="14.25">
      <c r="AJ15332" s="287"/>
      <c r="AK15332" s="287"/>
    </row>
    <row r="15333" spans="36:37" ht="14.25">
      <c r="AJ15333" s="287"/>
      <c r="AK15333" s="287"/>
    </row>
    <row r="15334" spans="36:37" ht="14.25">
      <c r="AJ15334" s="287"/>
      <c r="AK15334" s="287"/>
    </row>
    <row r="15335" spans="36:37" ht="14.25">
      <c r="AJ15335" s="287"/>
      <c r="AK15335" s="287"/>
    </row>
    <row r="15336" spans="36:37" ht="14.25">
      <c r="AJ15336" s="287"/>
      <c r="AK15336" s="287"/>
    </row>
    <row r="15337" spans="36:37" ht="14.25">
      <c r="AJ15337" s="287"/>
      <c r="AK15337" s="287"/>
    </row>
    <row r="15338" spans="36:37" ht="14.25">
      <c r="AJ15338" s="287"/>
      <c r="AK15338" s="287"/>
    </row>
    <row r="15339" spans="36:37" ht="14.25">
      <c r="AJ15339" s="287"/>
      <c r="AK15339" s="287"/>
    </row>
    <row r="15340" spans="36:37" ht="14.25">
      <c r="AJ15340" s="287"/>
      <c r="AK15340" s="287"/>
    </row>
    <row r="15341" spans="36:37" ht="14.25">
      <c r="AJ15341" s="287"/>
      <c r="AK15341" s="287"/>
    </row>
    <row r="15342" spans="36:37" ht="14.25">
      <c r="AJ15342" s="287"/>
      <c r="AK15342" s="287"/>
    </row>
    <row r="15343" spans="36:37" ht="14.25">
      <c r="AJ15343" s="287"/>
      <c r="AK15343" s="287"/>
    </row>
    <row r="15344" spans="36:37" ht="14.25">
      <c r="AJ15344" s="287"/>
      <c r="AK15344" s="287"/>
    </row>
    <row r="15345" spans="36:37" ht="14.25">
      <c r="AJ15345" s="287"/>
      <c r="AK15345" s="287"/>
    </row>
    <row r="15346" spans="36:37" ht="14.25">
      <c r="AJ15346" s="287"/>
      <c r="AK15346" s="287"/>
    </row>
    <row r="15347" spans="36:37" ht="14.25">
      <c r="AJ15347" s="287"/>
      <c r="AK15347" s="287"/>
    </row>
    <row r="15348" spans="36:37" ht="14.25">
      <c r="AJ15348" s="287"/>
      <c r="AK15348" s="287"/>
    </row>
    <row r="15349" spans="36:37" ht="14.25">
      <c r="AJ15349" s="287"/>
      <c r="AK15349" s="287"/>
    </row>
    <row r="15350" spans="36:37" ht="14.25">
      <c r="AJ15350" s="287"/>
      <c r="AK15350" s="287"/>
    </row>
    <row r="15351" spans="36:37" ht="14.25">
      <c r="AJ15351" s="287"/>
      <c r="AK15351" s="287"/>
    </row>
    <row r="15352" spans="36:37" ht="14.25">
      <c r="AJ15352" s="287"/>
      <c r="AK15352" s="287"/>
    </row>
    <row r="15353" spans="36:37" ht="14.25">
      <c r="AJ15353" s="287"/>
      <c r="AK15353" s="287"/>
    </row>
    <row r="15354" spans="36:37" ht="14.25">
      <c r="AJ15354" s="287"/>
      <c r="AK15354" s="287"/>
    </row>
    <row r="15355" spans="36:37" ht="14.25">
      <c r="AJ15355" s="287"/>
      <c r="AK15355" s="287"/>
    </row>
    <row r="15356" spans="36:37" ht="14.25">
      <c r="AJ15356" s="287"/>
      <c r="AK15356" s="287"/>
    </row>
    <row r="15357" spans="36:37" ht="14.25">
      <c r="AJ15357" s="287"/>
      <c r="AK15357" s="287"/>
    </row>
    <row r="15358" spans="36:37" ht="14.25">
      <c r="AJ15358" s="287"/>
      <c r="AK15358" s="287"/>
    </row>
    <row r="15359" spans="36:37" ht="14.25">
      <c r="AJ15359" s="287"/>
      <c r="AK15359" s="287"/>
    </row>
    <row r="15360" spans="36:37" ht="14.25">
      <c r="AJ15360" s="287"/>
      <c r="AK15360" s="287"/>
    </row>
    <row r="15361" spans="36:37" ht="14.25">
      <c r="AJ15361" s="287"/>
      <c r="AK15361" s="287"/>
    </row>
    <row r="15362" spans="36:37" ht="14.25">
      <c r="AJ15362" s="287"/>
      <c r="AK15362" s="287"/>
    </row>
    <row r="15363" spans="36:37" ht="14.25">
      <c r="AJ15363" s="287"/>
      <c r="AK15363" s="287"/>
    </row>
    <row r="15364" spans="36:37" ht="14.25">
      <c r="AJ15364" s="287"/>
      <c r="AK15364" s="287"/>
    </row>
    <row r="15365" spans="36:37" ht="14.25">
      <c r="AJ15365" s="287"/>
      <c r="AK15365" s="287"/>
    </row>
    <row r="15366" spans="36:37" ht="14.25">
      <c r="AJ15366" s="287"/>
      <c r="AK15366" s="287"/>
    </row>
    <row r="15367" spans="36:37" ht="14.25">
      <c r="AJ15367" s="287"/>
      <c r="AK15367" s="287"/>
    </row>
    <row r="15368" spans="36:37" ht="14.25">
      <c r="AJ15368" s="287"/>
      <c r="AK15368" s="287"/>
    </row>
    <row r="15369" spans="36:37" ht="14.25">
      <c r="AJ15369" s="287"/>
      <c r="AK15369" s="287"/>
    </row>
    <row r="15370" spans="36:37" ht="14.25">
      <c r="AJ15370" s="287"/>
      <c r="AK15370" s="287"/>
    </row>
    <row r="15371" spans="36:37" ht="14.25">
      <c r="AJ15371" s="287"/>
      <c r="AK15371" s="287"/>
    </row>
    <row r="15372" spans="36:37" ht="14.25">
      <c r="AJ15372" s="287"/>
      <c r="AK15372" s="287"/>
    </row>
    <row r="15373" spans="36:37" ht="14.25">
      <c r="AJ15373" s="287"/>
      <c r="AK15373" s="287"/>
    </row>
    <row r="15374" spans="36:37" ht="14.25">
      <c r="AJ15374" s="287"/>
      <c r="AK15374" s="287"/>
    </row>
    <row r="15375" spans="36:37" ht="14.25">
      <c r="AJ15375" s="287"/>
      <c r="AK15375" s="287"/>
    </row>
    <row r="15376" spans="36:37" ht="14.25">
      <c r="AJ15376" s="287"/>
      <c r="AK15376" s="287"/>
    </row>
    <row r="15377" spans="36:37" ht="14.25">
      <c r="AJ15377" s="287"/>
      <c r="AK15377" s="287"/>
    </row>
    <row r="15378" spans="36:37" ht="14.25">
      <c r="AJ15378" s="287"/>
      <c r="AK15378" s="287"/>
    </row>
    <row r="15379" spans="36:37" ht="14.25">
      <c r="AJ15379" s="287"/>
      <c r="AK15379" s="287"/>
    </row>
    <row r="15380" spans="36:37" ht="14.25">
      <c r="AJ15380" s="287"/>
      <c r="AK15380" s="287"/>
    </row>
    <row r="15381" spans="36:37" ht="14.25">
      <c r="AJ15381" s="287"/>
      <c r="AK15381" s="287"/>
    </row>
    <row r="15382" spans="36:37" ht="14.25">
      <c r="AJ15382" s="287"/>
      <c r="AK15382" s="287"/>
    </row>
    <row r="15383" spans="36:37" ht="14.25">
      <c r="AJ15383" s="287"/>
      <c r="AK15383" s="287"/>
    </row>
    <row r="15384" spans="36:37" ht="14.25">
      <c r="AJ15384" s="287"/>
      <c r="AK15384" s="287"/>
    </row>
    <row r="15385" spans="36:37" ht="14.25">
      <c r="AJ15385" s="287"/>
      <c r="AK15385" s="287"/>
    </row>
    <row r="15386" spans="36:37" ht="14.25">
      <c r="AJ15386" s="287"/>
      <c r="AK15386" s="287"/>
    </row>
    <row r="15387" spans="36:37" ht="14.25">
      <c r="AJ15387" s="287"/>
      <c r="AK15387" s="287"/>
    </row>
    <row r="15388" spans="36:37" ht="14.25">
      <c r="AJ15388" s="287"/>
      <c r="AK15388" s="287"/>
    </row>
    <row r="15389" spans="36:37" ht="14.25">
      <c r="AJ15389" s="287"/>
      <c r="AK15389" s="287"/>
    </row>
    <row r="15390" spans="36:37" ht="14.25">
      <c r="AJ15390" s="287"/>
      <c r="AK15390" s="287"/>
    </row>
    <row r="15391" spans="36:37" ht="14.25">
      <c r="AJ15391" s="287"/>
      <c r="AK15391" s="287"/>
    </row>
    <row r="15392" spans="36:37" ht="14.25">
      <c r="AJ15392" s="287"/>
      <c r="AK15392" s="287"/>
    </row>
    <row r="15393" spans="36:37" ht="14.25">
      <c r="AJ15393" s="287"/>
      <c r="AK15393" s="287"/>
    </row>
    <row r="15394" spans="36:37" ht="14.25">
      <c r="AJ15394" s="287"/>
      <c r="AK15394" s="287"/>
    </row>
    <row r="15395" spans="36:37" ht="14.25">
      <c r="AJ15395" s="287"/>
      <c r="AK15395" s="287"/>
    </row>
    <row r="15396" spans="36:37" ht="14.25">
      <c r="AJ15396" s="287"/>
      <c r="AK15396" s="287"/>
    </row>
    <row r="15397" spans="36:37" ht="14.25">
      <c r="AJ15397" s="287"/>
      <c r="AK15397" s="287"/>
    </row>
    <row r="15398" spans="36:37" ht="14.25">
      <c r="AJ15398" s="287"/>
      <c r="AK15398" s="287"/>
    </row>
    <row r="15399" spans="36:37" ht="14.25">
      <c r="AJ15399" s="287"/>
      <c r="AK15399" s="287"/>
    </row>
    <row r="15400" spans="36:37" ht="14.25">
      <c r="AJ15400" s="287"/>
      <c r="AK15400" s="287"/>
    </row>
    <row r="15401" spans="36:37" ht="14.25">
      <c r="AJ15401" s="287"/>
      <c r="AK15401" s="287"/>
    </row>
    <row r="15402" spans="36:37" ht="14.25">
      <c r="AJ15402" s="287"/>
      <c r="AK15402" s="287"/>
    </row>
    <row r="15403" spans="36:37" ht="14.25">
      <c r="AJ15403" s="287"/>
      <c r="AK15403" s="287"/>
    </row>
    <row r="15404" spans="36:37" ht="14.25">
      <c r="AJ15404" s="287"/>
      <c r="AK15404" s="287"/>
    </row>
    <row r="15405" spans="36:37" ht="14.25">
      <c r="AJ15405" s="287"/>
      <c r="AK15405" s="287"/>
    </row>
    <row r="15406" spans="36:37" ht="14.25">
      <c r="AJ15406" s="287"/>
      <c r="AK15406" s="287"/>
    </row>
    <row r="15407" spans="36:37" ht="14.25">
      <c r="AJ15407" s="287"/>
      <c r="AK15407" s="287"/>
    </row>
    <row r="15408" spans="36:37" ht="14.25">
      <c r="AJ15408" s="287"/>
      <c r="AK15408" s="287"/>
    </row>
    <row r="15409" spans="36:37" ht="14.25">
      <c r="AJ15409" s="287"/>
      <c r="AK15409" s="287"/>
    </row>
    <row r="15410" spans="36:37" ht="14.25">
      <c r="AJ15410" s="287"/>
      <c r="AK15410" s="287"/>
    </row>
    <row r="15411" spans="36:37" ht="14.25">
      <c r="AJ15411" s="287"/>
      <c r="AK15411" s="287"/>
    </row>
    <row r="15412" spans="36:37" ht="14.25">
      <c r="AJ15412" s="287"/>
      <c r="AK15412" s="287"/>
    </row>
    <row r="15413" spans="36:37" ht="14.25">
      <c r="AJ15413" s="287"/>
      <c r="AK15413" s="287"/>
    </row>
    <row r="15414" spans="36:37" ht="14.25">
      <c r="AJ15414" s="287"/>
      <c r="AK15414" s="287"/>
    </row>
    <row r="15415" spans="36:37" ht="14.25">
      <c r="AJ15415" s="287"/>
      <c r="AK15415" s="287"/>
    </row>
    <row r="15416" spans="36:37" ht="14.25">
      <c r="AJ15416" s="287"/>
      <c r="AK15416" s="287"/>
    </row>
    <row r="15417" spans="36:37" ht="14.25">
      <c r="AJ15417" s="287"/>
      <c r="AK15417" s="287"/>
    </row>
    <row r="15418" spans="36:37" ht="14.25">
      <c r="AJ15418" s="287"/>
      <c r="AK15418" s="287"/>
    </row>
    <row r="15419" spans="36:37" ht="14.25">
      <c r="AJ15419" s="287"/>
      <c r="AK15419" s="287"/>
    </row>
    <row r="15420" spans="36:37" ht="14.25">
      <c r="AJ15420" s="287"/>
      <c r="AK15420" s="287"/>
    </row>
    <row r="15421" spans="36:37" ht="14.25">
      <c r="AJ15421" s="287"/>
      <c r="AK15421" s="287"/>
    </row>
    <row r="15422" spans="36:37" ht="14.25">
      <c r="AJ15422" s="287"/>
      <c r="AK15422" s="287"/>
    </row>
    <row r="15423" spans="36:37" ht="14.25">
      <c r="AJ15423" s="287"/>
      <c r="AK15423" s="287"/>
    </row>
    <row r="15424" spans="36:37" ht="14.25">
      <c r="AJ15424" s="287"/>
      <c r="AK15424" s="287"/>
    </row>
    <row r="15425" spans="36:37" ht="14.25">
      <c r="AJ15425" s="287"/>
      <c r="AK15425" s="287"/>
    </row>
    <row r="15426" spans="36:37" ht="14.25">
      <c r="AJ15426" s="287"/>
      <c r="AK15426" s="287"/>
    </row>
    <row r="15427" spans="36:37" ht="14.25">
      <c r="AJ15427" s="287"/>
      <c r="AK15427" s="287"/>
    </row>
    <row r="15428" spans="36:37" ht="14.25">
      <c r="AJ15428" s="287"/>
      <c r="AK15428" s="287"/>
    </row>
    <row r="15429" spans="36:37" ht="14.25">
      <c r="AJ15429" s="287"/>
      <c r="AK15429" s="287"/>
    </row>
    <row r="15430" spans="36:37" ht="14.25">
      <c r="AJ15430" s="287"/>
      <c r="AK15430" s="287"/>
    </row>
    <row r="15431" spans="36:37" ht="14.25">
      <c r="AJ15431" s="287"/>
      <c r="AK15431" s="287"/>
    </row>
    <row r="15432" spans="36:37" ht="14.25">
      <c r="AJ15432" s="287"/>
      <c r="AK15432" s="287"/>
    </row>
    <row r="15433" spans="36:37" ht="14.25">
      <c r="AJ15433" s="287"/>
      <c r="AK15433" s="287"/>
    </row>
    <row r="15434" spans="36:37" ht="14.25">
      <c r="AJ15434" s="287"/>
      <c r="AK15434" s="287"/>
    </row>
    <row r="15435" spans="36:37" ht="14.25">
      <c r="AJ15435" s="287"/>
      <c r="AK15435" s="287"/>
    </row>
    <row r="15436" spans="36:37" ht="14.25">
      <c r="AJ15436" s="287"/>
      <c r="AK15436" s="287"/>
    </row>
    <row r="15437" spans="36:37" ht="14.25">
      <c r="AJ15437" s="287"/>
      <c r="AK15437" s="287"/>
    </row>
    <row r="15438" spans="36:37" ht="14.25">
      <c r="AJ15438" s="287"/>
      <c r="AK15438" s="287"/>
    </row>
    <row r="15439" spans="36:37" ht="14.25">
      <c r="AJ15439" s="287"/>
      <c r="AK15439" s="287"/>
    </row>
    <row r="15440" spans="36:37" ht="14.25">
      <c r="AJ15440" s="287"/>
      <c r="AK15440" s="287"/>
    </row>
    <row r="15441" spans="36:37" ht="14.25">
      <c r="AJ15441" s="287"/>
      <c r="AK15441" s="287"/>
    </row>
    <row r="15442" spans="36:37" ht="14.25">
      <c r="AJ15442" s="287"/>
      <c r="AK15442" s="287"/>
    </row>
    <row r="15443" spans="36:37" ht="14.25">
      <c r="AJ15443" s="287"/>
      <c r="AK15443" s="287"/>
    </row>
    <row r="15444" spans="36:37" ht="14.25">
      <c r="AJ15444" s="287"/>
      <c r="AK15444" s="287"/>
    </row>
    <row r="15445" spans="36:37" ht="14.25">
      <c r="AJ15445" s="287"/>
      <c r="AK15445" s="287"/>
    </row>
    <row r="15446" spans="36:37" ht="14.25">
      <c r="AJ15446" s="287"/>
      <c r="AK15446" s="287"/>
    </row>
    <row r="15447" spans="36:37" ht="14.25">
      <c r="AJ15447" s="287"/>
      <c r="AK15447" s="287"/>
    </row>
    <row r="15448" spans="36:37" ht="14.25">
      <c r="AJ15448" s="287"/>
      <c r="AK15448" s="287"/>
    </row>
    <row r="15449" spans="36:37" ht="14.25">
      <c r="AJ15449" s="287"/>
      <c r="AK15449" s="287"/>
    </row>
    <row r="15450" spans="36:37" ht="14.25">
      <c r="AJ15450" s="287"/>
      <c r="AK15450" s="287"/>
    </row>
    <row r="15451" spans="36:37" ht="14.25">
      <c r="AJ15451" s="287"/>
      <c r="AK15451" s="287"/>
    </row>
    <row r="15452" spans="36:37" ht="14.25">
      <c r="AJ15452" s="287"/>
      <c r="AK15452" s="287"/>
    </row>
    <row r="15453" spans="36:37" ht="14.25">
      <c r="AJ15453" s="287"/>
      <c r="AK15453" s="287"/>
    </row>
    <row r="15454" spans="36:37" ht="14.25">
      <c r="AJ15454" s="287"/>
      <c r="AK15454" s="287"/>
    </row>
    <row r="15455" spans="36:37" ht="14.25">
      <c r="AJ15455" s="287"/>
      <c r="AK15455" s="287"/>
    </row>
    <row r="15456" spans="36:37" ht="14.25">
      <c r="AJ15456" s="287"/>
      <c r="AK15456" s="287"/>
    </row>
    <row r="15457" spans="36:37" ht="14.25">
      <c r="AJ15457" s="287"/>
      <c r="AK15457" s="287"/>
    </row>
    <row r="15458" spans="36:37" ht="14.25">
      <c r="AJ15458" s="287"/>
      <c r="AK15458" s="287"/>
    </row>
    <row r="15459" spans="36:37" ht="14.25">
      <c r="AJ15459" s="287"/>
      <c r="AK15459" s="287"/>
    </row>
    <row r="15460" spans="36:37" ht="14.25">
      <c r="AJ15460" s="287"/>
      <c r="AK15460" s="287"/>
    </row>
    <row r="15461" spans="36:37" ht="14.25">
      <c r="AJ15461" s="287"/>
      <c r="AK15461" s="287"/>
    </row>
    <row r="15462" spans="36:37" ht="14.25">
      <c r="AJ15462" s="287"/>
      <c r="AK15462" s="287"/>
    </row>
    <row r="15463" spans="36:37" ht="14.25">
      <c r="AJ15463" s="287"/>
      <c r="AK15463" s="287"/>
    </row>
    <row r="15464" spans="36:37" ht="14.25">
      <c r="AJ15464" s="287"/>
      <c r="AK15464" s="287"/>
    </row>
    <row r="15465" spans="36:37" ht="14.25">
      <c r="AJ15465" s="287"/>
      <c r="AK15465" s="287"/>
    </row>
    <row r="15466" spans="36:37" ht="14.25">
      <c r="AJ15466" s="287"/>
      <c r="AK15466" s="287"/>
    </row>
    <row r="15467" spans="36:37" ht="14.25">
      <c r="AJ15467" s="287"/>
      <c r="AK15467" s="287"/>
    </row>
    <row r="15468" spans="36:37" ht="14.25">
      <c r="AJ15468" s="287"/>
      <c r="AK15468" s="287"/>
    </row>
    <row r="15469" spans="36:37" ht="14.25">
      <c r="AJ15469" s="287"/>
      <c r="AK15469" s="287"/>
    </row>
    <row r="15470" spans="36:37" ht="14.25">
      <c r="AJ15470" s="287"/>
      <c r="AK15470" s="287"/>
    </row>
    <row r="15471" spans="36:37" ht="14.25">
      <c r="AJ15471" s="287"/>
      <c r="AK15471" s="287"/>
    </row>
    <row r="15472" spans="36:37" ht="14.25">
      <c r="AJ15472" s="287"/>
      <c r="AK15472" s="287"/>
    </row>
    <row r="15473" spans="36:37" ht="14.25">
      <c r="AJ15473" s="287"/>
      <c r="AK15473" s="287"/>
    </row>
    <row r="15474" spans="36:37" ht="14.25">
      <c r="AJ15474" s="287"/>
      <c r="AK15474" s="287"/>
    </row>
    <row r="15475" spans="36:37" ht="14.25">
      <c r="AJ15475" s="287"/>
      <c r="AK15475" s="287"/>
    </row>
    <row r="15476" spans="36:37" ht="14.25">
      <c r="AJ15476" s="287"/>
      <c r="AK15476" s="287"/>
    </row>
    <row r="15477" spans="36:37" ht="14.25">
      <c r="AJ15477" s="287"/>
      <c r="AK15477" s="287"/>
    </row>
    <row r="15478" spans="36:37" ht="14.25">
      <c r="AJ15478" s="287"/>
      <c r="AK15478" s="287"/>
    </row>
    <row r="15479" spans="36:37" ht="14.25">
      <c r="AJ15479" s="287"/>
      <c r="AK15479" s="287"/>
    </row>
    <row r="15480" spans="36:37" ht="14.25">
      <c r="AJ15480" s="287"/>
      <c r="AK15480" s="287"/>
    </row>
    <row r="15481" spans="36:37" ht="14.25">
      <c r="AJ15481" s="287"/>
      <c r="AK15481" s="287"/>
    </row>
    <row r="15482" spans="36:37" ht="14.25">
      <c r="AJ15482" s="287"/>
      <c r="AK15482" s="287"/>
    </row>
    <row r="15483" spans="36:37" ht="14.25">
      <c r="AJ15483" s="287"/>
      <c r="AK15483" s="287"/>
    </row>
    <row r="15484" spans="36:37" ht="14.25">
      <c r="AJ15484" s="287"/>
      <c r="AK15484" s="287"/>
    </row>
    <row r="15485" spans="36:37" ht="14.25">
      <c r="AJ15485" s="287"/>
      <c r="AK15485" s="287"/>
    </row>
    <row r="15486" spans="36:37" ht="14.25">
      <c r="AJ15486" s="287"/>
      <c r="AK15486" s="287"/>
    </row>
    <row r="15487" spans="36:37" ht="14.25">
      <c r="AJ15487" s="287"/>
      <c r="AK15487" s="287"/>
    </row>
    <row r="15488" spans="36:37" ht="14.25">
      <c r="AJ15488" s="287"/>
      <c r="AK15488" s="287"/>
    </row>
    <row r="15489" spans="36:37" ht="14.25">
      <c r="AJ15489" s="287"/>
      <c r="AK15489" s="287"/>
    </row>
    <row r="15490" spans="36:37" ht="14.25">
      <c r="AJ15490" s="287"/>
      <c r="AK15490" s="287"/>
    </row>
    <row r="15491" spans="36:37" ht="14.25">
      <c r="AJ15491" s="287"/>
      <c r="AK15491" s="287"/>
    </row>
    <row r="15492" spans="36:37" ht="14.25">
      <c r="AJ15492" s="287"/>
      <c r="AK15492" s="287"/>
    </row>
    <row r="15493" spans="36:37" ht="14.25">
      <c r="AJ15493" s="287"/>
      <c r="AK15493" s="287"/>
    </row>
    <row r="15494" spans="36:37" ht="14.25">
      <c r="AJ15494" s="287"/>
      <c r="AK15494" s="287"/>
    </row>
    <row r="15495" spans="36:37" ht="14.25">
      <c r="AJ15495" s="287"/>
      <c r="AK15495" s="287"/>
    </row>
    <row r="15496" spans="36:37" ht="14.25">
      <c r="AJ15496" s="287"/>
      <c r="AK15496" s="287"/>
    </row>
    <row r="15497" spans="36:37" ht="14.25">
      <c r="AJ15497" s="287"/>
      <c r="AK15497" s="287"/>
    </row>
    <row r="15498" spans="36:37" ht="14.25">
      <c r="AJ15498" s="287"/>
      <c r="AK15498" s="287"/>
    </row>
    <row r="15499" spans="36:37" ht="14.25">
      <c r="AJ15499" s="287"/>
      <c r="AK15499" s="287"/>
    </row>
    <row r="15500" spans="36:37" ht="14.25">
      <c r="AJ15500" s="287"/>
      <c r="AK15500" s="287"/>
    </row>
    <row r="15501" spans="36:37" ht="14.25">
      <c r="AJ15501" s="287"/>
      <c r="AK15501" s="287"/>
    </row>
    <row r="15502" spans="36:37" ht="14.25">
      <c r="AJ15502" s="287"/>
      <c r="AK15502" s="287"/>
    </row>
    <row r="15503" spans="36:37" ht="14.25">
      <c r="AJ15503" s="287"/>
      <c r="AK15503" s="287"/>
    </row>
    <row r="15504" spans="36:37" ht="14.25">
      <c r="AJ15504" s="287"/>
      <c r="AK15504" s="287"/>
    </row>
    <row r="15505" spans="36:37" ht="14.25">
      <c r="AJ15505" s="287"/>
      <c r="AK15505" s="287"/>
    </row>
    <row r="15506" spans="36:37" ht="14.25">
      <c r="AJ15506" s="287"/>
      <c r="AK15506" s="287"/>
    </row>
    <row r="15507" spans="36:37" ht="14.25">
      <c r="AJ15507" s="287"/>
      <c r="AK15507" s="287"/>
    </row>
    <row r="15508" spans="36:37" ht="14.25">
      <c r="AJ15508" s="287"/>
      <c r="AK15508" s="287"/>
    </row>
    <row r="15509" spans="36:37" ht="14.25">
      <c r="AJ15509" s="287"/>
      <c r="AK15509" s="287"/>
    </row>
    <row r="15510" spans="36:37" ht="14.25">
      <c r="AJ15510" s="287"/>
      <c r="AK15510" s="287"/>
    </row>
    <row r="15511" spans="36:37" ht="14.25">
      <c r="AJ15511" s="287"/>
      <c r="AK15511" s="287"/>
    </row>
    <row r="15512" spans="36:37" ht="14.25">
      <c r="AJ15512" s="287"/>
      <c r="AK15512" s="287"/>
    </row>
    <row r="15513" spans="36:37" ht="14.25">
      <c r="AJ15513" s="287"/>
      <c r="AK15513" s="287"/>
    </row>
    <row r="15514" spans="36:37" ht="14.25">
      <c r="AJ15514" s="287"/>
      <c r="AK15514" s="287"/>
    </row>
    <row r="15515" spans="36:37" ht="14.25">
      <c r="AJ15515" s="287"/>
      <c r="AK15515" s="287"/>
    </row>
    <row r="15516" spans="36:37" ht="14.25">
      <c r="AJ15516" s="287"/>
      <c r="AK15516" s="287"/>
    </row>
    <row r="15517" spans="36:37" ht="14.25">
      <c r="AJ15517" s="287"/>
      <c r="AK15517" s="287"/>
    </row>
    <row r="15518" spans="36:37" ht="14.25">
      <c r="AJ15518" s="287"/>
      <c r="AK15518" s="287"/>
    </row>
    <row r="15519" spans="36:37" ht="14.25">
      <c r="AJ15519" s="287"/>
      <c r="AK15519" s="287"/>
    </row>
    <row r="15520" spans="36:37" ht="14.25">
      <c r="AJ15520" s="287"/>
      <c r="AK15520" s="287"/>
    </row>
    <row r="15521" spans="36:37" ht="14.25">
      <c r="AJ15521" s="287"/>
      <c r="AK15521" s="287"/>
    </row>
    <row r="15522" spans="36:37" ht="14.25">
      <c r="AJ15522" s="287"/>
      <c r="AK15522" s="287"/>
    </row>
    <row r="15523" spans="36:37" ht="14.25">
      <c r="AJ15523" s="287"/>
      <c r="AK15523" s="287"/>
    </row>
    <row r="15524" spans="36:37" ht="14.25">
      <c r="AJ15524" s="287"/>
      <c r="AK15524" s="287"/>
    </row>
    <row r="15525" spans="36:37" ht="14.25">
      <c r="AJ15525" s="287"/>
      <c r="AK15525" s="287"/>
    </row>
    <row r="15526" spans="36:37" ht="14.25">
      <c r="AJ15526" s="287"/>
      <c r="AK15526" s="287"/>
    </row>
    <row r="15527" spans="36:37" ht="14.25">
      <c r="AJ15527" s="287"/>
      <c r="AK15527" s="287"/>
    </row>
    <row r="15528" spans="36:37" ht="14.25">
      <c r="AJ15528" s="287"/>
      <c r="AK15528" s="287"/>
    </row>
    <row r="15529" spans="36:37" ht="14.25">
      <c r="AJ15529" s="287"/>
      <c r="AK15529" s="287"/>
    </row>
    <row r="15530" spans="36:37" ht="14.25">
      <c r="AJ15530" s="287"/>
      <c r="AK15530" s="287"/>
    </row>
    <row r="15531" spans="36:37" ht="14.25">
      <c r="AJ15531" s="287"/>
      <c r="AK15531" s="287"/>
    </row>
    <row r="15532" spans="36:37" ht="14.25">
      <c r="AJ15532" s="287"/>
      <c r="AK15532" s="287"/>
    </row>
    <row r="15533" spans="36:37" ht="14.25">
      <c r="AJ15533" s="287"/>
      <c r="AK15533" s="287"/>
    </row>
    <row r="15534" spans="36:37" ht="14.25">
      <c r="AJ15534" s="287"/>
      <c r="AK15534" s="287"/>
    </row>
    <row r="15535" spans="36:37" ht="14.25">
      <c r="AJ15535" s="287"/>
      <c r="AK15535" s="287"/>
    </row>
    <row r="15536" spans="36:37" ht="14.25">
      <c r="AJ15536" s="287"/>
      <c r="AK15536" s="287"/>
    </row>
    <row r="15537" spans="36:37" ht="14.25">
      <c r="AJ15537" s="287"/>
      <c r="AK15537" s="287"/>
    </row>
    <row r="15538" spans="36:37" ht="14.25">
      <c r="AJ15538" s="287"/>
      <c r="AK15538" s="287"/>
    </row>
    <row r="15539" spans="36:37" ht="14.25">
      <c r="AJ15539" s="287"/>
      <c r="AK15539" s="287"/>
    </row>
    <row r="15540" spans="36:37" ht="14.25">
      <c r="AJ15540" s="287"/>
      <c r="AK15540" s="287"/>
    </row>
    <row r="15541" spans="36:37" ht="14.25">
      <c r="AJ15541" s="287"/>
      <c r="AK15541" s="287"/>
    </row>
    <row r="15542" spans="36:37" ht="14.25">
      <c r="AJ15542" s="287"/>
      <c r="AK15542" s="287"/>
    </row>
    <row r="15543" spans="36:37" ht="14.25">
      <c r="AJ15543" s="287"/>
      <c r="AK15543" s="287"/>
    </row>
    <row r="15544" spans="36:37" ht="14.25">
      <c r="AJ15544" s="287"/>
      <c r="AK15544" s="287"/>
    </row>
    <row r="15545" spans="36:37" ht="14.25">
      <c r="AJ15545" s="287"/>
      <c r="AK15545" s="287"/>
    </row>
    <row r="15546" spans="36:37" ht="14.25">
      <c r="AJ15546" s="287"/>
      <c r="AK15546" s="287"/>
    </row>
    <row r="15547" spans="36:37" ht="14.25">
      <c r="AJ15547" s="287"/>
      <c r="AK15547" s="287"/>
    </row>
    <row r="15548" spans="36:37" ht="14.25">
      <c r="AJ15548" s="287"/>
      <c r="AK15548" s="287"/>
    </row>
    <row r="15549" spans="36:37" ht="14.25">
      <c r="AJ15549" s="287"/>
      <c r="AK15549" s="287"/>
    </row>
    <row r="15550" spans="36:37" ht="14.25">
      <c r="AJ15550" s="287"/>
      <c r="AK15550" s="287"/>
    </row>
    <row r="15551" spans="36:37" ht="14.25">
      <c r="AJ15551" s="287"/>
      <c r="AK15551" s="287"/>
    </row>
    <row r="15552" spans="36:37" ht="14.25">
      <c r="AJ15552" s="287"/>
      <c r="AK15552" s="287"/>
    </row>
    <row r="15553" spans="36:37" ht="14.25">
      <c r="AJ15553" s="287"/>
      <c r="AK15553" s="287"/>
    </row>
    <row r="15554" spans="36:37" ht="14.25">
      <c r="AJ15554" s="287"/>
      <c r="AK15554" s="287"/>
    </row>
    <row r="15555" spans="36:37" ht="14.25">
      <c r="AJ15555" s="287"/>
      <c r="AK15555" s="287"/>
    </row>
    <row r="15556" spans="36:37" ht="14.25">
      <c r="AJ15556" s="287"/>
      <c r="AK15556" s="287"/>
    </row>
    <row r="15557" spans="36:37" ht="14.25">
      <c r="AJ15557" s="287"/>
      <c r="AK15557" s="287"/>
    </row>
    <row r="15558" spans="36:37" ht="14.25">
      <c r="AJ15558" s="287"/>
      <c r="AK15558" s="287"/>
    </row>
    <row r="15559" spans="36:37" ht="14.25">
      <c r="AJ15559" s="287"/>
      <c r="AK15559" s="287"/>
    </row>
    <row r="15560" spans="36:37" ht="14.25">
      <c r="AJ15560" s="287"/>
      <c r="AK15560" s="287"/>
    </row>
    <row r="15561" spans="36:37" ht="14.25">
      <c r="AJ15561" s="287"/>
      <c r="AK15561" s="287"/>
    </row>
    <row r="15562" spans="36:37" ht="14.25">
      <c r="AJ15562" s="287"/>
      <c r="AK15562" s="287"/>
    </row>
    <row r="15563" spans="36:37" ht="14.25">
      <c r="AJ15563" s="287"/>
      <c r="AK15563" s="287"/>
    </row>
    <row r="15564" spans="36:37" ht="14.25">
      <c r="AJ15564" s="287"/>
      <c r="AK15564" s="287"/>
    </row>
    <row r="15565" spans="36:37" ht="14.25">
      <c r="AJ15565" s="287"/>
      <c r="AK15565" s="287"/>
    </row>
    <row r="15566" spans="36:37" ht="14.25">
      <c r="AJ15566" s="287"/>
      <c r="AK15566" s="287"/>
    </row>
    <row r="15567" spans="36:37" ht="14.25">
      <c r="AJ15567" s="287"/>
      <c r="AK15567" s="287"/>
    </row>
    <row r="15568" spans="36:37" ht="14.25">
      <c r="AJ15568" s="287"/>
      <c r="AK15568" s="287"/>
    </row>
    <row r="15569" spans="36:37" ht="14.25">
      <c r="AJ15569" s="287"/>
      <c r="AK15569" s="287"/>
    </row>
    <row r="15570" spans="36:37" ht="14.25">
      <c r="AJ15570" s="287"/>
      <c r="AK15570" s="287"/>
    </row>
    <row r="15571" spans="36:37" ht="14.25">
      <c r="AJ15571" s="287"/>
      <c r="AK15571" s="287"/>
    </row>
    <row r="15572" spans="36:37" ht="14.25">
      <c r="AJ15572" s="287"/>
      <c r="AK15572" s="287"/>
    </row>
    <row r="15573" spans="36:37" ht="14.25">
      <c r="AJ15573" s="287"/>
      <c r="AK15573" s="287"/>
    </row>
    <row r="15574" spans="36:37" ht="14.25">
      <c r="AJ15574" s="287"/>
      <c r="AK15574" s="287"/>
    </row>
    <row r="15575" spans="36:37" ht="14.25">
      <c r="AJ15575" s="287"/>
      <c r="AK15575" s="287"/>
    </row>
    <row r="15576" spans="36:37" ht="14.25">
      <c r="AJ15576" s="287"/>
      <c r="AK15576" s="287"/>
    </row>
    <row r="15577" spans="36:37" ht="14.25">
      <c r="AJ15577" s="287"/>
      <c r="AK15577" s="287"/>
    </row>
    <row r="15578" spans="36:37" ht="14.25">
      <c r="AJ15578" s="287"/>
      <c r="AK15578" s="287"/>
    </row>
    <row r="15579" spans="36:37" ht="14.25">
      <c r="AJ15579" s="287"/>
      <c r="AK15579" s="287"/>
    </row>
    <row r="15580" spans="36:37" ht="14.25">
      <c r="AJ15580" s="287"/>
      <c r="AK15580" s="287"/>
    </row>
    <row r="15581" spans="36:37" ht="14.25">
      <c r="AJ15581" s="287"/>
      <c r="AK15581" s="287"/>
    </row>
    <row r="15582" spans="36:37" ht="14.25">
      <c r="AJ15582" s="287"/>
      <c r="AK15582" s="287"/>
    </row>
    <row r="15583" spans="36:37" ht="14.25">
      <c r="AJ15583" s="287"/>
      <c r="AK15583" s="287"/>
    </row>
    <row r="15584" spans="36:37" ht="14.25">
      <c r="AJ15584" s="287"/>
      <c r="AK15584" s="287"/>
    </row>
    <row r="15585" spans="36:37" ht="14.25">
      <c r="AJ15585" s="287"/>
      <c r="AK15585" s="287"/>
    </row>
    <row r="15586" spans="36:37" ht="14.25">
      <c r="AJ15586" s="287"/>
      <c r="AK15586" s="287"/>
    </row>
    <row r="15587" spans="36:37" ht="14.25">
      <c r="AJ15587" s="287"/>
      <c r="AK15587" s="287"/>
    </row>
    <row r="15588" spans="36:37" ht="14.25">
      <c r="AJ15588" s="287"/>
      <c r="AK15588" s="287"/>
    </row>
    <row r="15589" spans="36:37" ht="14.25">
      <c r="AJ15589" s="287"/>
      <c r="AK15589" s="287"/>
    </row>
    <row r="15590" spans="36:37" ht="14.25">
      <c r="AJ15590" s="287"/>
      <c r="AK15590" s="287"/>
    </row>
    <row r="15591" spans="36:37" ht="14.25">
      <c r="AJ15591" s="287"/>
      <c r="AK15591" s="287"/>
    </row>
    <row r="15592" spans="36:37" ht="14.25">
      <c r="AJ15592" s="287"/>
      <c r="AK15592" s="287"/>
    </row>
    <row r="15593" spans="36:37" ht="14.25">
      <c r="AJ15593" s="287"/>
      <c r="AK15593" s="287"/>
    </row>
    <row r="15594" spans="36:37" ht="14.25">
      <c r="AJ15594" s="287"/>
      <c r="AK15594" s="287"/>
    </row>
    <row r="15595" spans="36:37" ht="14.25">
      <c r="AJ15595" s="287"/>
      <c r="AK15595" s="287"/>
    </row>
    <row r="15596" spans="36:37" ht="14.25">
      <c r="AJ15596" s="287"/>
      <c r="AK15596" s="287"/>
    </row>
    <row r="15597" spans="36:37" ht="14.25">
      <c r="AJ15597" s="287"/>
      <c r="AK15597" s="287"/>
    </row>
    <row r="15598" spans="36:37" ht="14.25">
      <c r="AJ15598" s="287"/>
      <c r="AK15598" s="287"/>
    </row>
    <row r="15599" spans="36:37" ht="14.25">
      <c r="AJ15599" s="287"/>
      <c r="AK15599" s="287"/>
    </row>
    <row r="15600" spans="36:37" ht="14.25">
      <c r="AJ15600" s="287"/>
      <c r="AK15600" s="287"/>
    </row>
    <row r="15601" spans="36:37" ht="14.25">
      <c r="AJ15601" s="287"/>
      <c r="AK15601" s="287"/>
    </row>
    <row r="15602" spans="36:37" ht="14.25">
      <c r="AJ15602" s="287"/>
      <c r="AK15602" s="287"/>
    </row>
    <row r="15603" spans="36:37" ht="14.25">
      <c r="AJ15603" s="287"/>
      <c r="AK15603" s="287"/>
    </row>
    <row r="15604" spans="36:37" ht="14.25">
      <c r="AJ15604" s="287"/>
      <c r="AK15604" s="287"/>
    </row>
    <row r="15605" spans="36:37" ht="14.25">
      <c r="AJ15605" s="287"/>
      <c r="AK15605" s="287"/>
    </row>
    <row r="15606" spans="36:37" ht="14.25">
      <c r="AJ15606" s="287"/>
      <c r="AK15606" s="287"/>
    </row>
    <row r="15607" spans="36:37" ht="14.25">
      <c r="AJ15607" s="287"/>
      <c r="AK15607" s="287"/>
    </row>
    <row r="15608" spans="36:37" ht="14.25">
      <c r="AJ15608" s="287"/>
      <c r="AK15608" s="287"/>
    </row>
    <row r="15609" spans="36:37" ht="14.25">
      <c r="AJ15609" s="287"/>
      <c r="AK15609" s="287"/>
    </row>
    <row r="15610" spans="36:37" ht="14.25">
      <c r="AJ15610" s="287"/>
      <c r="AK15610" s="287"/>
    </row>
    <row r="15611" spans="36:37" ht="14.25">
      <c r="AJ15611" s="287"/>
      <c r="AK15611" s="287"/>
    </row>
    <row r="15612" spans="36:37" ht="14.25">
      <c r="AJ15612" s="287"/>
      <c r="AK15612" s="287"/>
    </row>
    <row r="15613" spans="36:37" ht="14.25">
      <c r="AJ15613" s="287"/>
      <c r="AK15613" s="287"/>
    </row>
    <row r="15614" spans="36:37" ht="14.25">
      <c r="AJ15614" s="287"/>
      <c r="AK15614" s="287"/>
    </row>
    <row r="15615" spans="36:37" ht="14.25">
      <c r="AJ15615" s="287"/>
      <c r="AK15615" s="287"/>
    </row>
    <row r="15616" spans="36:37" ht="14.25">
      <c r="AJ15616" s="287"/>
      <c r="AK15616" s="287"/>
    </row>
    <row r="15617" spans="36:37" ht="14.25">
      <c r="AJ15617" s="287"/>
      <c r="AK15617" s="287"/>
    </row>
    <row r="15618" spans="36:37" ht="14.25">
      <c r="AJ15618" s="287"/>
      <c r="AK15618" s="287"/>
    </row>
    <row r="15619" spans="36:37" ht="14.25">
      <c r="AJ15619" s="287"/>
      <c r="AK15619" s="287"/>
    </row>
    <row r="15620" spans="36:37" ht="14.25">
      <c r="AJ15620" s="287"/>
      <c r="AK15620" s="287"/>
    </row>
    <row r="15621" spans="36:37" ht="14.25">
      <c r="AJ15621" s="287"/>
      <c r="AK15621" s="287"/>
    </row>
    <row r="15622" spans="36:37" ht="14.25">
      <c r="AJ15622" s="287"/>
      <c r="AK15622" s="287"/>
    </row>
    <row r="15623" spans="36:37" ht="14.25">
      <c r="AJ15623" s="287"/>
      <c r="AK15623" s="287"/>
    </row>
    <row r="15624" spans="36:37" ht="14.25">
      <c r="AJ15624" s="287"/>
      <c r="AK15624" s="287"/>
    </row>
    <row r="15625" spans="36:37" ht="14.25">
      <c r="AJ15625" s="287"/>
      <c r="AK15625" s="287"/>
    </row>
    <row r="15626" spans="36:37" ht="14.25">
      <c r="AJ15626" s="287"/>
      <c r="AK15626" s="287"/>
    </row>
    <row r="15627" spans="36:37" ht="14.25">
      <c r="AJ15627" s="287"/>
      <c r="AK15627" s="287"/>
    </row>
    <row r="15628" spans="36:37" ht="14.25">
      <c r="AJ15628" s="287"/>
      <c r="AK15628" s="287"/>
    </row>
    <row r="15629" spans="36:37" ht="14.25">
      <c r="AJ15629" s="287"/>
      <c r="AK15629" s="287"/>
    </row>
    <row r="15630" spans="36:37" ht="14.25">
      <c r="AJ15630" s="287"/>
      <c r="AK15630" s="287"/>
    </row>
    <row r="15631" spans="36:37" ht="14.25">
      <c r="AJ15631" s="287"/>
      <c r="AK15631" s="287"/>
    </row>
    <row r="15632" spans="36:37" ht="14.25">
      <c r="AJ15632" s="287"/>
      <c r="AK15632" s="287"/>
    </row>
    <row r="15633" spans="36:37" ht="14.25">
      <c r="AJ15633" s="287"/>
      <c r="AK15633" s="287"/>
    </row>
    <row r="15634" spans="36:37" ht="14.25">
      <c r="AJ15634" s="287"/>
      <c r="AK15634" s="287"/>
    </row>
    <row r="15635" spans="36:37" ht="14.25">
      <c r="AJ15635" s="287"/>
      <c r="AK15635" s="287"/>
    </row>
    <row r="15636" spans="36:37" ht="14.25">
      <c r="AJ15636" s="287"/>
      <c r="AK15636" s="287"/>
    </row>
    <row r="15637" spans="36:37" ht="14.25">
      <c r="AJ15637" s="287"/>
      <c r="AK15637" s="287"/>
    </row>
    <row r="15638" spans="36:37" ht="14.25">
      <c r="AJ15638" s="287"/>
      <c r="AK15638" s="287"/>
    </row>
    <row r="15639" spans="36:37" ht="14.25">
      <c r="AJ15639" s="287"/>
      <c r="AK15639" s="287"/>
    </row>
    <row r="15640" spans="36:37" ht="14.25">
      <c r="AJ15640" s="287"/>
      <c r="AK15640" s="287"/>
    </row>
    <row r="15641" spans="36:37" ht="14.25">
      <c r="AJ15641" s="287"/>
      <c r="AK15641" s="287"/>
    </row>
    <row r="15642" spans="36:37" ht="14.25">
      <c r="AJ15642" s="287"/>
      <c r="AK15642" s="287"/>
    </row>
    <row r="15643" spans="36:37" ht="14.25">
      <c r="AJ15643" s="287"/>
      <c r="AK15643" s="287"/>
    </row>
    <row r="15644" spans="36:37" ht="14.25">
      <c r="AJ15644" s="287"/>
      <c r="AK15644" s="287"/>
    </row>
    <row r="15645" spans="36:37" ht="14.25">
      <c r="AJ15645" s="287"/>
      <c r="AK15645" s="287"/>
    </row>
    <row r="15646" spans="36:37" ht="14.25">
      <c r="AJ15646" s="287"/>
      <c r="AK15646" s="287"/>
    </row>
    <row r="15647" spans="36:37" ht="14.25">
      <c r="AJ15647" s="287"/>
      <c r="AK15647" s="287"/>
    </row>
    <row r="15648" spans="36:37" ht="14.25">
      <c r="AJ15648" s="287"/>
      <c r="AK15648" s="287"/>
    </row>
    <row r="15649" spans="36:37" ht="14.25">
      <c r="AJ15649" s="287"/>
      <c r="AK15649" s="287"/>
    </row>
    <row r="15650" spans="36:37" ht="14.25">
      <c r="AJ15650" s="287"/>
      <c r="AK15650" s="287"/>
    </row>
    <row r="15651" spans="36:37" ht="14.25">
      <c r="AJ15651" s="287"/>
      <c r="AK15651" s="287"/>
    </row>
    <row r="15652" spans="36:37" ht="14.25">
      <c r="AJ15652" s="287"/>
      <c r="AK15652" s="287"/>
    </row>
    <row r="15653" spans="36:37" ht="14.25">
      <c r="AJ15653" s="287"/>
      <c r="AK15653" s="287"/>
    </row>
    <row r="15654" spans="36:37" ht="14.25">
      <c r="AJ15654" s="287"/>
      <c r="AK15654" s="287"/>
    </row>
    <row r="15655" spans="36:37" ht="14.25">
      <c r="AJ15655" s="287"/>
      <c r="AK15655" s="287"/>
    </row>
    <row r="15656" spans="36:37" ht="14.25">
      <c r="AJ15656" s="287"/>
      <c r="AK15656" s="287"/>
    </row>
    <row r="15657" spans="36:37" ht="14.25">
      <c r="AJ15657" s="287"/>
      <c r="AK15657" s="287"/>
    </row>
    <row r="15658" spans="36:37" ht="14.25">
      <c r="AJ15658" s="287"/>
      <c r="AK15658" s="287"/>
    </row>
    <row r="15659" spans="36:37" ht="14.25">
      <c r="AJ15659" s="287"/>
      <c r="AK15659" s="287"/>
    </row>
    <row r="15660" spans="36:37" ht="14.25">
      <c r="AJ15660" s="287"/>
      <c r="AK15660" s="287"/>
    </row>
    <row r="15661" spans="36:37" ht="14.25">
      <c r="AJ15661" s="287"/>
      <c r="AK15661" s="287"/>
    </row>
    <row r="15662" spans="36:37" ht="14.25">
      <c r="AJ15662" s="287"/>
      <c r="AK15662" s="287"/>
    </row>
    <row r="15663" spans="36:37" ht="14.25">
      <c r="AJ15663" s="287"/>
      <c r="AK15663" s="287"/>
    </row>
    <row r="15664" spans="36:37" ht="14.25">
      <c r="AJ15664" s="287"/>
      <c r="AK15664" s="287"/>
    </row>
    <row r="15665" spans="36:37" ht="14.25">
      <c r="AJ15665" s="287"/>
      <c r="AK15665" s="287"/>
    </row>
    <row r="15666" spans="36:37" ht="14.25">
      <c r="AJ15666" s="287"/>
      <c r="AK15666" s="287"/>
    </row>
    <row r="15667" spans="36:37" ht="14.25">
      <c r="AJ15667" s="287"/>
      <c r="AK15667" s="287"/>
    </row>
    <row r="15668" spans="36:37" ht="14.25">
      <c r="AJ15668" s="287"/>
      <c r="AK15668" s="287"/>
    </row>
    <row r="15669" spans="36:37" ht="14.25">
      <c r="AJ15669" s="287"/>
      <c r="AK15669" s="287"/>
    </row>
    <row r="15670" spans="36:37" ht="14.25">
      <c r="AJ15670" s="287"/>
      <c r="AK15670" s="287"/>
    </row>
    <row r="15671" spans="36:37" ht="14.25">
      <c r="AJ15671" s="287"/>
      <c r="AK15671" s="287"/>
    </row>
    <row r="15672" spans="36:37" ht="14.25">
      <c r="AJ15672" s="287"/>
      <c r="AK15672" s="287"/>
    </row>
    <row r="15673" spans="36:37" ht="14.25">
      <c r="AJ15673" s="287"/>
      <c r="AK15673" s="287"/>
    </row>
    <row r="15674" spans="36:37" ht="14.25">
      <c r="AJ15674" s="287"/>
      <c r="AK15674" s="287"/>
    </row>
    <row r="15675" spans="36:37" ht="14.25">
      <c r="AJ15675" s="287"/>
      <c r="AK15675" s="287"/>
    </row>
    <row r="15676" spans="36:37" ht="14.25">
      <c r="AJ15676" s="287"/>
      <c r="AK15676" s="287"/>
    </row>
    <row r="15677" spans="36:37" ht="14.25">
      <c r="AJ15677" s="287"/>
      <c r="AK15677" s="287"/>
    </row>
    <row r="15678" spans="36:37" ht="14.25">
      <c r="AJ15678" s="287"/>
      <c r="AK15678" s="287"/>
    </row>
    <row r="15679" spans="36:37" ht="14.25">
      <c r="AJ15679" s="287"/>
      <c r="AK15679" s="287"/>
    </row>
    <row r="15680" spans="36:37" ht="14.25">
      <c r="AJ15680" s="287"/>
      <c r="AK15680" s="287"/>
    </row>
    <row r="15681" spans="36:37" ht="14.25">
      <c r="AJ15681" s="287"/>
      <c r="AK15681" s="287"/>
    </row>
    <row r="15682" spans="36:37" ht="14.25">
      <c r="AJ15682" s="287"/>
      <c r="AK15682" s="287"/>
    </row>
    <row r="15683" spans="36:37" ht="14.25">
      <c r="AJ15683" s="287"/>
      <c r="AK15683" s="287"/>
    </row>
    <row r="15684" spans="36:37" ht="14.25">
      <c r="AJ15684" s="287"/>
      <c r="AK15684" s="287"/>
    </row>
    <row r="15685" spans="36:37" ht="14.25">
      <c r="AJ15685" s="287"/>
      <c r="AK15685" s="287"/>
    </row>
    <row r="15686" spans="36:37" ht="14.25">
      <c r="AJ15686" s="287"/>
      <c r="AK15686" s="287"/>
    </row>
    <row r="15687" spans="36:37" ht="14.25">
      <c r="AJ15687" s="287"/>
      <c r="AK15687" s="287"/>
    </row>
    <row r="15688" spans="36:37" ht="14.25">
      <c r="AJ15688" s="287"/>
      <c r="AK15688" s="287"/>
    </row>
    <row r="15689" spans="36:37" ht="14.25">
      <c r="AJ15689" s="287"/>
      <c r="AK15689" s="287"/>
    </row>
    <row r="15690" spans="36:37" ht="14.25">
      <c r="AJ15690" s="287"/>
      <c r="AK15690" s="287"/>
    </row>
    <row r="15691" spans="36:37" ht="14.25">
      <c r="AJ15691" s="287"/>
      <c r="AK15691" s="287"/>
    </row>
    <row r="15692" spans="36:37" ht="14.25">
      <c r="AJ15692" s="287"/>
      <c r="AK15692" s="287"/>
    </row>
    <row r="15693" spans="36:37" ht="14.25">
      <c r="AJ15693" s="287"/>
      <c r="AK15693" s="287"/>
    </row>
    <row r="15694" spans="36:37" ht="14.25">
      <c r="AJ15694" s="287"/>
      <c r="AK15694" s="287"/>
    </row>
    <row r="15695" spans="36:37" ht="14.25">
      <c r="AJ15695" s="287"/>
      <c r="AK15695" s="287"/>
    </row>
    <row r="15696" spans="36:37" ht="14.25">
      <c r="AJ15696" s="287"/>
      <c r="AK15696" s="287"/>
    </row>
    <row r="15697" spans="36:37" ht="14.25">
      <c r="AJ15697" s="287"/>
      <c r="AK15697" s="287"/>
    </row>
    <row r="15698" spans="36:37" ht="14.25">
      <c r="AJ15698" s="287"/>
      <c r="AK15698" s="287"/>
    </row>
    <row r="15699" spans="36:37" ht="14.25">
      <c r="AJ15699" s="287"/>
      <c r="AK15699" s="287"/>
    </row>
    <row r="15700" spans="36:37" ht="14.25">
      <c r="AJ15700" s="287"/>
      <c r="AK15700" s="287"/>
    </row>
    <row r="15701" spans="36:37" ht="14.25">
      <c r="AJ15701" s="287"/>
      <c r="AK15701" s="287"/>
    </row>
    <row r="15702" spans="36:37" ht="14.25">
      <c r="AJ15702" s="287"/>
      <c r="AK15702" s="287"/>
    </row>
    <row r="15703" spans="36:37" ht="14.25">
      <c r="AJ15703" s="287"/>
      <c r="AK15703" s="287"/>
    </row>
    <row r="15704" spans="36:37" ht="14.25">
      <c r="AJ15704" s="287"/>
      <c r="AK15704" s="287"/>
    </row>
    <row r="15705" spans="36:37" ht="14.25">
      <c r="AJ15705" s="287"/>
      <c r="AK15705" s="287"/>
    </row>
    <row r="15706" spans="36:37" ht="14.25">
      <c r="AJ15706" s="287"/>
      <c r="AK15706" s="287"/>
    </row>
    <row r="15707" spans="36:37" ht="14.25">
      <c r="AJ15707" s="287"/>
      <c r="AK15707" s="287"/>
    </row>
    <row r="15708" spans="36:37" ht="14.25">
      <c r="AJ15708" s="287"/>
      <c r="AK15708" s="287"/>
    </row>
    <row r="15709" spans="36:37" ht="14.25">
      <c r="AJ15709" s="287"/>
      <c r="AK15709" s="287"/>
    </row>
    <row r="15710" spans="36:37" ht="14.25">
      <c r="AJ15710" s="287"/>
      <c r="AK15710" s="287"/>
    </row>
    <row r="15711" spans="36:37" ht="14.25">
      <c r="AJ15711" s="287"/>
      <c r="AK15711" s="287"/>
    </row>
    <row r="15712" spans="36:37" ht="14.25">
      <c r="AJ15712" s="287"/>
      <c r="AK15712" s="287"/>
    </row>
    <row r="15713" spans="36:37" ht="14.25">
      <c r="AJ15713" s="287"/>
      <c r="AK15713" s="287"/>
    </row>
    <row r="15714" spans="36:37" ht="14.25">
      <c r="AJ15714" s="287"/>
      <c r="AK15714" s="287"/>
    </row>
    <row r="15715" spans="36:37" ht="14.25">
      <c r="AJ15715" s="287"/>
      <c r="AK15715" s="287"/>
    </row>
    <row r="15716" spans="36:37" ht="14.25">
      <c r="AJ15716" s="287"/>
      <c r="AK15716" s="287"/>
    </row>
    <row r="15717" spans="36:37" ht="14.25">
      <c r="AJ15717" s="287"/>
      <c r="AK15717" s="287"/>
    </row>
    <row r="15718" spans="36:37" ht="14.25">
      <c r="AJ15718" s="287"/>
      <c r="AK15718" s="287"/>
    </row>
    <row r="15719" spans="36:37" ht="14.25">
      <c r="AJ15719" s="287"/>
      <c r="AK15719" s="287"/>
    </row>
    <row r="15720" spans="36:37" ht="14.25">
      <c r="AJ15720" s="287"/>
      <c r="AK15720" s="287"/>
    </row>
    <row r="15721" spans="36:37" ht="14.25">
      <c r="AJ15721" s="287"/>
      <c r="AK15721" s="287"/>
    </row>
    <row r="15722" spans="36:37" ht="14.25">
      <c r="AJ15722" s="287"/>
      <c r="AK15722" s="287"/>
    </row>
    <row r="15723" spans="36:37" ht="14.25">
      <c r="AJ15723" s="287"/>
      <c r="AK15723" s="287"/>
    </row>
    <row r="15724" spans="36:37" ht="14.25">
      <c r="AJ15724" s="287"/>
      <c r="AK15724" s="287"/>
    </row>
    <row r="15725" spans="36:37" ht="14.25">
      <c r="AJ15725" s="287"/>
      <c r="AK15725" s="287"/>
    </row>
    <row r="15726" spans="36:37" ht="14.25">
      <c r="AJ15726" s="287"/>
      <c r="AK15726" s="287"/>
    </row>
    <row r="15727" spans="36:37" ht="14.25">
      <c r="AJ15727" s="287"/>
      <c r="AK15727" s="287"/>
    </row>
    <row r="15728" spans="36:37" ht="14.25">
      <c r="AJ15728" s="287"/>
      <c r="AK15728" s="287"/>
    </row>
    <row r="15729" spans="36:37" ht="14.25">
      <c r="AJ15729" s="287"/>
      <c r="AK15729" s="287"/>
    </row>
    <row r="15730" spans="36:37" ht="14.25">
      <c r="AJ15730" s="287"/>
      <c r="AK15730" s="287"/>
    </row>
    <row r="15731" spans="36:37" ht="14.25">
      <c r="AJ15731" s="287"/>
      <c r="AK15731" s="287"/>
    </row>
    <row r="15732" spans="36:37" ht="14.25">
      <c r="AJ15732" s="287"/>
      <c r="AK15732" s="287"/>
    </row>
    <row r="15733" spans="36:37" ht="14.25">
      <c r="AJ15733" s="287"/>
      <c r="AK15733" s="287"/>
    </row>
    <row r="15734" spans="36:37" ht="14.25">
      <c r="AJ15734" s="287"/>
      <c r="AK15734" s="287"/>
    </row>
    <row r="15735" spans="36:37" ht="14.25">
      <c r="AJ15735" s="287"/>
      <c r="AK15735" s="287"/>
    </row>
    <row r="15736" spans="36:37" ht="14.25">
      <c r="AJ15736" s="287"/>
      <c r="AK15736" s="287"/>
    </row>
    <row r="15737" spans="36:37" ht="14.25">
      <c r="AJ15737" s="287"/>
      <c r="AK15737" s="287"/>
    </row>
    <row r="15738" spans="36:37" ht="14.25">
      <c r="AJ15738" s="287"/>
      <c r="AK15738" s="287"/>
    </row>
    <row r="15739" spans="36:37" ht="14.25">
      <c r="AJ15739" s="287"/>
      <c r="AK15739" s="287"/>
    </row>
    <row r="15740" spans="36:37" ht="14.25">
      <c r="AJ15740" s="287"/>
      <c r="AK15740" s="287"/>
    </row>
    <row r="15741" spans="36:37" ht="14.25">
      <c r="AJ15741" s="287"/>
      <c r="AK15741" s="287"/>
    </row>
    <row r="15742" spans="36:37" ht="14.25">
      <c r="AJ15742" s="287"/>
      <c r="AK15742" s="287"/>
    </row>
    <row r="15743" spans="36:37" ht="14.25">
      <c r="AJ15743" s="287"/>
      <c r="AK15743" s="287"/>
    </row>
    <row r="15744" spans="36:37" ht="14.25">
      <c r="AJ15744" s="287"/>
      <c r="AK15744" s="287"/>
    </row>
    <row r="15745" spans="36:37" ht="14.25">
      <c r="AJ15745" s="287"/>
      <c r="AK15745" s="287"/>
    </row>
    <row r="15746" spans="36:37" ht="14.25">
      <c r="AJ15746" s="287"/>
      <c r="AK15746" s="287"/>
    </row>
    <row r="15747" spans="36:37" ht="14.25">
      <c r="AJ15747" s="287"/>
      <c r="AK15747" s="287"/>
    </row>
    <row r="15748" spans="36:37" ht="14.25">
      <c r="AJ15748" s="287"/>
      <c r="AK15748" s="287"/>
    </row>
    <row r="15749" spans="36:37" ht="14.25">
      <c r="AJ15749" s="287"/>
      <c r="AK15749" s="287"/>
    </row>
    <row r="15750" spans="36:37" ht="14.25">
      <c r="AJ15750" s="287"/>
      <c r="AK15750" s="287"/>
    </row>
    <row r="15751" spans="36:37" ht="14.25">
      <c r="AJ15751" s="287"/>
      <c r="AK15751" s="287"/>
    </row>
    <row r="15752" spans="36:37" ht="14.25">
      <c r="AJ15752" s="287"/>
      <c r="AK15752" s="287"/>
    </row>
    <row r="15753" spans="36:37" ht="14.25">
      <c r="AJ15753" s="287"/>
      <c r="AK15753" s="287"/>
    </row>
    <row r="15754" spans="36:37" ht="14.25">
      <c r="AJ15754" s="287"/>
      <c r="AK15754" s="287"/>
    </row>
    <row r="15755" spans="36:37" ht="14.25">
      <c r="AJ15755" s="287"/>
      <c r="AK15755" s="287"/>
    </row>
    <row r="15756" spans="36:37" ht="14.25">
      <c r="AJ15756" s="287"/>
      <c r="AK15756" s="287"/>
    </row>
    <row r="15757" spans="36:37" ht="14.25">
      <c r="AJ15757" s="287"/>
      <c r="AK15757" s="287"/>
    </row>
    <row r="15758" spans="36:37" ht="14.25">
      <c r="AJ15758" s="287"/>
      <c r="AK15758" s="287"/>
    </row>
    <row r="15759" spans="36:37" ht="14.25">
      <c r="AJ15759" s="287"/>
      <c r="AK15759" s="287"/>
    </row>
    <row r="15760" spans="36:37" ht="14.25">
      <c r="AJ15760" s="287"/>
      <c r="AK15760" s="287"/>
    </row>
    <row r="15761" spans="36:37" ht="14.25">
      <c r="AJ15761" s="287"/>
      <c r="AK15761" s="287"/>
    </row>
    <row r="15762" spans="36:37" ht="14.25">
      <c r="AJ15762" s="287"/>
      <c r="AK15762" s="287"/>
    </row>
    <row r="15763" spans="36:37" ht="14.25">
      <c r="AJ15763" s="287"/>
      <c r="AK15763" s="287"/>
    </row>
    <row r="15764" spans="36:37" ht="14.25">
      <c r="AJ15764" s="287"/>
      <c r="AK15764" s="287"/>
    </row>
    <row r="15765" spans="36:37" ht="14.25">
      <c r="AJ15765" s="287"/>
      <c r="AK15765" s="287"/>
    </row>
    <row r="15766" spans="36:37" ht="14.25">
      <c r="AJ15766" s="287"/>
      <c r="AK15766" s="287"/>
    </row>
    <row r="15767" spans="36:37" ht="14.25">
      <c r="AJ15767" s="287"/>
      <c r="AK15767" s="287"/>
    </row>
    <row r="15768" spans="36:37" ht="14.25">
      <c r="AJ15768" s="287"/>
      <c r="AK15768" s="287"/>
    </row>
    <row r="15769" spans="36:37" ht="14.25">
      <c r="AJ15769" s="287"/>
      <c r="AK15769" s="287"/>
    </row>
    <row r="15770" spans="36:37" ht="14.25">
      <c r="AJ15770" s="287"/>
      <c r="AK15770" s="287"/>
    </row>
    <row r="15771" spans="36:37" ht="14.25">
      <c r="AJ15771" s="287"/>
      <c r="AK15771" s="287"/>
    </row>
    <row r="15772" spans="36:37" ht="14.25">
      <c r="AJ15772" s="287"/>
      <c r="AK15772" s="287"/>
    </row>
    <row r="15773" spans="36:37" ht="14.25">
      <c r="AJ15773" s="287"/>
      <c r="AK15773" s="287"/>
    </row>
    <row r="15774" spans="36:37" ht="14.25">
      <c r="AJ15774" s="287"/>
      <c r="AK15774" s="287"/>
    </row>
    <row r="15775" spans="36:37" ht="14.25">
      <c r="AJ15775" s="287"/>
      <c r="AK15775" s="287"/>
    </row>
    <row r="15776" spans="36:37" ht="14.25">
      <c r="AJ15776" s="287"/>
      <c r="AK15776" s="287"/>
    </row>
    <row r="15777" spans="36:37" ht="14.25">
      <c r="AJ15777" s="287"/>
      <c r="AK15777" s="287"/>
    </row>
    <row r="15778" spans="36:37" ht="14.25">
      <c r="AJ15778" s="287"/>
      <c r="AK15778" s="287"/>
    </row>
    <row r="15779" spans="36:37" ht="14.25">
      <c r="AJ15779" s="287"/>
      <c r="AK15779" s="287"/>
    </row>
    <row r="15780" spans="36:37" ht="14.25">
      <c r="AJ15780" s="287"/>
      <c r="AK15780" s="287"/>
    </row>
    <row r="15781" spans="36:37" ht="14.25">
      <c r="AJ15781" s="287"/>
      <c r="AK15781" s="287"/>
    </row>
    <row r="15782" spans="36:37" ht="14.25">
      <c r="AJ15782" s="287"/>
      <c r="AK15782" s="287"/>
    </row>
    <row r="15783" spans="36:37" ht="14.25">
      <c r="AJ15783" s="287"/>
      <c r="AK15783" s="287"/>
    </row>
    <row r="15784" spans="36:37" ht="14.25">
      <c r="AJ15784" s="287"/>
      <c r="AK15784" s="287"/>
    </row>
    <row r="15785" spans="36:37" ht="14.25">
      <c r="AJ15785" s="287"/>
      <c r="AK15785" s="287"/>
    </row>
    <row r="15786" spans="36:37" ht="14.25">
      <c r="AJ15786" s="287"/>
      <c r="AK15786" s="287"/>
    </row>
    <row r="15787" spans="36:37" ht="14.25">
      <c r="AJ15787" s="287"/>
      <c r="AK15787" s="287"/>
    </row>
    <row r="15788" spans="36:37" ht="14.25">
      <c r="AJ15788" s="287"/>
      <c r="AK15788" s="287"/>
    </row>
    <row r="15789" spans="36:37" ht="14.25">
      <c r="AJ15789" s="287"/>
      <c r="AK15789" s="287"/>
    </row>
    <row r="15790" spans="36:37" ht="14.25">
      <c r="AJ15790" s="287"/>
      <c r="AK15790" s="287"/>
    </row>
    <row r="15791" spans="36:37" ht="14.25">
      <c r="AJ15791" s="287"/>
      <c r="AK15791" s="287"/>
    </row>
    <row r="15792" spans="36:37" ht="14.25">
      <c r="AJ15792" s="287"/>
      <c r="AK15792" s="287"/>
    </row>
    <row r="15793" spans="36:37" ht="14.25">
      <c r="AJ15793" s="287"/>
      <c r="AK15793" s="287"/>
    </row>
    <row r="15794" spans="36:37" ht="14.25">
      <c r="AJ15794" s="287"/>
      <c r="AK15794" s="287"/>
    </row>
    <row r="15795" spans="36:37" ht="14.25">
      <c r="AJ15795" s="287"/>
      <c r="AK15795" s="287"/>
    </row>
    <row r="15796" spans="36:37" ht="14.25">
      <c r="AJ15796" s="287"/>
      <c r="AK15796" s="287"/>
    </row>
    <row r="15797" spans="36:37" ht="14.25">
      <c r="AJ15797" s="287"/>
      <c r="AK15797" s="287"/>
    </row>
    <row r="15798" spans="36:37" ht="14.25">
      <c r="AJ15798" s="287"/>
      <c r="AK15798" s="287"/>
    </row>
    <row r="15799" spans="36:37" ht="14.25">
      <c r="AJ15799" s="287"/>
      <c r="AK15799" s="287"/>
    </row>
    <row r="15800" spans="36:37" ht="14.25">
      <c r="AJ15800" s="287"/>
      <c r="AK15800" s="287"/>
    </row>
    <row r="15801" spans="36:37" ht="14.25">
      <c r="AJ15801" s="287"/>
      <c r="AK15801" s="287"/>
    </row>
    <row r="15802" spans="36:37" ht="14.25">
      <c r="AJ15802" s="287"/>
      <c r="AK15802" s="287"/>
    </row>
    <row r="15803" spans="36:37" ht="14.25">
      <c r="AJ15803" s="287"/>
      <c r="AK15803" s="287"/>
    </row>
    <row r="15804" spans="36:37" ht="14.25">
      <c r="AJ15804" s="287"/>
      <c r="AK15804" s="287"/>
    </row>
    <row r="15805" spans="36:37" ht="14.25">
      <c r="AJ15805" s="287"/>
      <c r="AK15805" s="287"/>
    </row>
    <row r="15806" spans="36:37" ht="14.25">
      <c r="AJ15806" s="287"/>
      <c r="AK15806" s="287"/>
    </row>
    <row r="15807" spans="36:37" ht="14.25">
      <c r="AJ15807" s="287"/>
      <c r="AK15807" s="287"/>
    </row>
    <row r="15808" spans="36:37" ht="14.25">
      <c r="AJ15808" s="287"/>
      <c r="AK15808" s="287"/>
    </row>
    <row r="15809" spans="36:37" ht="14.25">
      <c r="AJ15809" s="287"/>
      <c r="AK15809" s="287"/>
    </row>
    <row r="15810" spans="36:37" ht="14.25">
      <c r="AJ15810" s="287"/>
      <c r="AK15810" s="287"/>
    </row>
    <row r="15811" spans="36:37" ht="14.25">
      <c r="AJ15811" s="287"/>
      <c r="AK15811" s="287"/>
    </row>
    <row r="15812" spans="36:37" ht="14.25">
      <c r="AJ15812" s="287"/>
      <c r="AK15812" s="287"/>
    </row>
    <row r="15813" spans="36:37" ht="14.25">
      <c r="AJ15813" s="287"/>
      <c r="AK15813" s="287"/>
    </row>
    <row r="15814" spans="36:37" ht="14.25">
      <c r="AJ15814" s="287"/>
      <c r="AK15814" s="287"/>
    </row>
    <row r="15815" spans="36:37" ht="14.25">
      <c r="AJ15815" s="287"/>
      <c r="AK15815" s="287"/>
    </row>
    <row r="15816" spans="36:37" ht="14.25">
      <c r="AJ15816" s="287"/>
      <c r="AK15816" s="287"/>
    </row>
    <row r="15817" spans="36:37" ht="14.25">
      <c r="AJ15817" s="287"/>
      <c r="AK15817" s="287"/>
    </row>
    <row r="15818" spans="36:37" ht="14.25">
      <c r="AJ15818" s="287"/>
      <c r="AK15818" s="287"/>
    </row>
    <row r="15819" spans="36:37" ht="14.25">
      <c r="AJ15819" s="287"/>
      <c r="AK15819" s="287"/>
    </row>
    <row r="15820" spans="36:37" ht="14.25">
      <c r="AJ15820" s="287"/>
      <c r="AK15820" s="287"/>
    </row>
    <row r="15821" spans="36:37" ht="14.25">
      <c r="AJ15821" s="287"/>
      <c r="AK15821" s="287"/>
    </row>
    <row r="15822" spans="36:37" ht="14.25">
      <c r="AJ15822" s="287"/>
      <c r="AK15822" s="287"/>
    </row>
    <row r="15823" spans="36:37" ht="14.25">
      <c r="AJ15823" s="287"/>
      <c r="AK15823" s="287"/>
    </row>
    <row r="15824" spans="36:37" ht="14.25">
      <c r="AJ15824" s="287"/>
      <c r="AK15824" s="287"/>
    </row>
    <row r="15825" spans="36:37" ht="14.25">
      <c r="AJ15825" s="287"/>
      <c r="AK15825" s="287"/>
    </row>
    <row r="15826" spans="36:37" ht="14.25">
      <c r="AJ15826" s="287"/>
      <c r="AK15826" s="287"/>
    </row>
    <row r="15827" spans="36:37" ht="14.25">
      <c r="AJ15827" s="287"/>
      <c r="AK15827" s="287"/>
    </row>
    <row r="15828" spans="36:37" ht="14.25">
      <c r="AJ15828" s="287"/>
      <c r="AK15828" s="287"/>
    </row>
    <row r="15829" spans="36:37" ht="14.25">
      <c r="AJ15829" s="287"/>
      <c r="AK15829" s="287"/>
    </row>
    <row r="15830" spans="36:37" ht="14.25">
      <c r="AJ15830" s="287"/>
      <c r="AK15830" s="287"/>
    </row>
    <row r="15831" spans="36:37" ht="14.25">
      <c r="AJ15831" s="287"/>
      <c r="AK15831" s="287"/>
    </row>
    <row r="15832" spans="36:37" ht="14.25">
      <c r="AJ15832" s="287"/>
      <c r="AK15832" s="287"/>
    </row>
    <row r="15833" spans="36:37" ht="14.25">
      <c r="AJ15833" s="287"/>
      <c r="AK15833" s="287"/>
    </row>
    <row r="15834" spans="36:37" ht="14.25">
      <c r="AJ15834" s="287"/>
      <c r="AK15834" s="287"/>
    </row>
    <row r="15835" spans="36:37" ht="14.25">
      <c r="AJ15835" s="287"/>
      <c r="AK15835" s="287"/>
    </row>
    <row r="15836" spans="36:37" ht="14.25">
      <c r="AJ15836" s="287"/>
      <c r="AK15836" s="287"/>
    </row>
    <row r="15837" spans="36:37" ht="14.25">
      <c r="AJ15837" s="287"/>
      <c r="AK15837" s="287"/>
    </row>
    <row r="15838" spans="36:37" ht="14.25">
      <c r="AJ15838" s="287"/>
      <c r="AK15838" s="287"/>
    </row>
    <row r="15839" spans="36:37" ht="14.25">
      <c r="AJ15839" s="287"/>
      <c r="AK15839" s="287"/>
    </row>
    <row r="15840" spans="36:37" ht="14.25">
      <c r="AJ15840" s="287"/>
      <c r="AK15840" s="287"/>
    </row>
    <row r="15841" spans="36:37" ht="14.25">
      <c r="AJ15841" s="287"/>
      <c r="AK15841" s="287"/>
    </row>
    <row r="15842" spans="36:37" ht="14.25">
      <c r="AJ15842" s="287"/>
      <c r="AK15842" s="287"/>
    </row>
    <row r="15843" spans="36:37" ht="14.25">
      <c r="AJ15843" s="287"/>
      <c r="AK15843" s="287"/>
    </row>
    <row r="15844" spans="36:37" ht="14.25">
      <c r="AJ15844" s="287"/>
      <c r="AK15844" s="287"/>
    </row>
    <row r="15845" spans="36:37" ht="14.25">
      <c r="AJ15845" s="287"/>
      <c r="AK15845" s="287"/>
    </row>
    <row r="15846" spans="36:37" ht="14.25">
      <c r="AJ15846" s="287"/>
      <c r="AK15846" s="287"/>
    </row>
    <row r="15847" spans="36:37" ht="14.25">
      <c r="AJ15847" s="287"/>
      <c r="AK15847" s="287"/>
    </row>
    <row r="15848" spans="36:37" ht="14.25">
      <c r="AJ15848" s="287"/>
      <c r="AK15848" s="287"/>
    </row>
    <row r="15849" spans="36:37" ht="14.25">
      <c r="AJ15849" s="287"/>
      <c r="AK15849" s="287"/>
    </row>
    <row r="15850" spans="36:37" ht="14.25">
      <c r="AJ15850" s="287"/>
      <c r="AK15850" s="287"/>
    </row>
    <row r="15851" spans="36:37" ht="14.25">
      <c r="AJ15851" s="287"/>
      <c r="AK15851" s="287"/>
    </row>
    <row r="15852" spans="36:37" ht="14.25">
      <c r="AJ15852" s="287"/>
      <c r="AK15852" s="287"/>
    </row>
    <row r="15853" spans="36:37" ht="14.25">
      <c r="AJ15853" s="287"/>
      <c r="AK15853" s="287"/>
    </row>
    <row r="15854" spans="36:37" ht="14.25">
      <c r="AJ15854" s="287"/>
      <c r="AK15854" s="287"/>
    </row>
    <row r="15855" spans="36:37" ht="14.25">
      <c r="AJ15855" s="287"/>
      <c r="AK15855" s="287"/>
    </row>
    <row r="15856" spans="36:37" ht="14.25">
      <c r="AJ15856" s="287"/>
      <c r="AK15856" s="287"/>
    </row>
    <row r="15857" spans="36:37" ht="14.25">
      <c r="AJ15857" s="287"/>
      <c r="AK15857" s="287"/>
    </row>
    <row r="15858" spans="36:37" ht="14.25">
      <c r="AJ15858" s="287"/>
      <c r="AK15858" s="287"/>
    </row>
    <row r="15859" spans="36:37" ht="14.25">
      <c r="AJ15859" s="287"/>
      <c r="AK15859" s="287"/>
    </row>
    <row r="15860" spans="36:37" ht="14.25">
      <c r="AJ15860" s="287"/>
      <c r="AK15860" s="287"/>
    </row>
    <row r="15861" spans="36:37" ht="14.25">
      <c r="AJ15861" s="287"/>
      <c r="AK15861" s="287"/>
    </row>
    <row r="15862" spans="36:37" ht="14.25">
      <c r="AJ15862" s="287"/>
      <c r="AK15862" s="287"/>
    </row>
    <row r="15863" spans="36:37" ht="14.25">
      <c r="AJ15863" s="287"/>
      <c r="AK15863" s="287"/>
    </row>
    <row r="15864" spans="36:37" ht="14.25">
      <c r="AJ15864" s="287"/>
      <c r="AK15864" s="287"/>
    </row>
    <row r="15865" spans="36:37" ht="14.25">
      <c r="AJ15865" s="287"/>
      <c r="AK15865" s="287"/>
    </row>
    <row r="15866" spans="36:37" ht="14.25">
      <c r="AJ15866" s="287"/>
      <c r="AK15866" s="287"/>
    </row>
    <row r="15867" spans="36:37" ht="14.25">
      <c r="AJ15867" s="287"/>
      <c r="AK15867" s="287"/>
    </row>
    <row r="15868" spans="36:37" ht="14.25">
      <c r="AJ15868" s="287"/>
      <c r="AK15868" s="287"/>
    </row>
    <row r="15869" spans="36:37" ht="14.25">
      <c r="AJ15869" s="287"/>
      <c r="AK15869" s="287"/>
    </row>
    <row r="15870" spans="36:37" ht="14.25">
      <c r="AJ15870" s="287"/>
      <c r="AK15870" s="287"/>
    </row>
    <row r="15871" spans="36:37" ht="14.25">
      <c r="AJ15871" s="287"/>
      <c r="AK15871" s="287"/>
    </row>
    <row r="15872" spans="36:37" ht="14.25">
      <c r="AJ15872" s="287"/>
      <c r="AK15872" s="287"/>
    </row>
    <row r="15873" spans="36:37" ht="14.25">
      <c r="AJ15873" s="287"/>
      <c r="AK15873" s="287"/>
    </row>
    <row r="15874" spans="36:37" ht="14.25">
      <c r="AJ15874" s="287"/>
      <c r="AK15874" s="287"/>
    </row>
    <row r="15875" spans="36:37" ht="14.25">
      <c r="AJ15875" s="287"/>
      <c r="AK15875" s="287"/>
    </row>
    <row r="15876" spans="36:37" ht="14.25">
      <c r="AJ15876" s="287"/>
      <c r="AK15876" s="287"/>
    </row>
    <row r="15877" spans="36:37" ht="14.25">
      <c r="AJ15877" s="287"/>
      <c r="AK15877" s="287"/>
    </row>
    <row r="15878" spans="36:37" ht="14.25">
      <c r="AJ15878" s="287"/>
      <c r="AK15878" s="287"/>
    </row>
    <row r="15879" spans="36:37" ht="14.25">
      <c r="AJ15879" s="287"/>
      <c r="AK15879" s="287"/>
    </row>
    <row r="15880" spans="36:37" ht="14.25">
      <c r="AJ15880" s="287"/>
      <c r="AK15880" s="287"/>
    </row>
    <row r="15881" spans="36:37" ht="14.25">
      <c r="AJ15881" s="287"/>
      <c r="AK15881" s="287"/>
    </row>
    <row r="15882" spans="36:37" ht="14.25">
      <c r="AJ15882" s="287"/>
      <c r="AK15882" s="287"/>
    </row>
    <row r="15883" spans="36:37" ht="14.25">
      <c r="AJ15883" s="287"/>
      <c r="AK15883" s="287"/>
    </row>
    <row r="15884" spans="36:37" ht="14.25">
      <c r="AJ15884" s="287"/>
      <c r="AK15884" s="287"/>
    </row>
    <row r="15885" spans="36:37" ht="14.25">
      <c r="AJ15885" s="287"/>
      <c r="AK15885" s="287"/>
    </row>
    <row r="15886" spans="36:37" ht="14.25">
      <c r="AJ15886" s="287"/>
      <c r="AK15886" s="287"/>
    </row>
    <row r="15887" spans="36:37" ht="14.25">
      <c r="AJ15887" s="287"/>
      <c r="AK15887" s="287"/>
    </row>
    <row r="15888" spans="36:37" ht="14.25">
      <c r="AJ15888" s="287"/>
      <c r="AK15888" s="287"/>
    </row>
    <row r="15889" spans="36:37" ht="14.25">
      <c r="AJ15889" s="287"/>
      <c r="AK15889" s="287"/>
    </row>
    <row r="15890" spans="36:37" ht="14.25">
      <c r="AJ15890" s="287"/>
      <c r="AK15890" s="287"/>
    </row>
    <row r="15891" spans="36:37" ht="14.25">
      <c r="AJ15891" s="287"/>
      <c r="AK15891" s="287"/>
    </row>
    <row r="15892" spans="36:37" ht="14.25">
      <c r="AJ15892" s="287"/>
      <c r="AK15892" s="287"/>
    </row>
    <row r="15893" spans="36:37" ht="14.25">
      <c r="AJ15893" s="287"/>
      <c r="AK15893" s="287"/>
    </row>
    <row r="15894" spans="36:37" ht="14.25">
      <c r="AJ15894" s="287"/>
      <c r="AK15894" s="287"/>
    </row>
    <row r="15895" spans="36:37" ht="14.25">
      <c r="AJ15895" s="287"/>
      <c r="AK15895" s="287"/>
    </row>
    <row r="15896" spans="36:37" ht="14.25">
      <c r="AJ15896" s="287"/>
      <c r="AK15896" s="287"/>
    </row>
    <row r="15897" spans="36:37" ht="14.25">
      <c r="AJ15897" s="287"/>
      <c r="AK15897" s="287"/>
    </row>
    <row r="15898" spans="36:37" ht="14.25">
      <c r="AJ15898" s="287"/>
      <c r="AK15898" s="287"/>
    </row>
    <row r="15899" spans="36:37" ht="14.25">
      <c r="AJ15899" s="287"/>
      <c r="AK15899" s="287"/>
    </row>
    <row r="15900" spans="36:37" ht="14.25">
      <c r="AJ15900" s="287"/>
      <c r="AK15900" s="287"/>
    </row>
    <row r="15901" spans="36:37" ht="14.25">
      <c r="AJ15901" s="287"/>
      <c r="AK15901" s="287"/>
    </row>
    <row r="15902" spans="36:37" ht="14.25">
      <c r="AJ15902" s="287"/>
      <c r="AK15902" s="287"/>
    </row>
    <row r="15903" spans="36:37" ht="14.25">
      <c r="AJ15903" s="287"/>
      <c r="AK15903" s="287"/>
    </row>
    <row r="15904" spans="36:37" ht="14.25">
      <c r="AJ15904" s="287"/>
      <c r="AK15904" s="287"/>
    </row>
    <row r="15905" spans="36:37" ht="14.25">
      <c r="AJ15905" s="287"/>
      <c r="AK15905" s="287"/>
    </row>
    <row r="15906" spans="36:37" ht="14.25">
      <c r="AJ15906" s="287"/>
      <c r="AK15906" s="287"/>
    </row>
    <row r="15907" spans="36:37" ht="14.25">
      <c r="AJ15907" s="287"/>
      <c r="AK15907" s="287"/>
    </row>
    <row r="15908" spans="36:37" ht="14.25">
      <c r="AJ15908" s="287"/>
      <c r="AK15908" s="287"/>
    </row>
    <row r="15909" spans="36:37" ht="14.25">
      <c r="AJ15909" s="287"/>
      <c r="AK15909" s="287"/>
    </row>
    <row r="15910" spans="36:37" ht="14.25">
      <c r="AJ15910" s="287"/>
      <c r="AK15910" s="287"/>
    </row>
    <row r="15911" spans="36:37" ht="14.25">
      <c r="AJ15911" s="287"/>
      <c r="AK15911" s="287"/>
    </row>
    <row r="15912" spans="36:37" ht="14.25">
      <c r="AJ15912" s="287"/>
      <c r="AK15912" s="287"/>
    </row>
    <row r="15913" spans="36:37" ht="14.25">
      <c r="AJ15913" s="287"/>
      <c r="AK15913" s="287"/>
    </row>
    <row r="15914" spans="36:37" ht="14.25">
      <c r="AJ15914" s="287"/>
      <c r="AK15914" s="287"/>
    </row>
    <row r="15915" spans="36:37" ht="14.25">
      <c r="AJ15915" s="287"/>
      <c r="AK15915" s="287"/>
    </row>
    <row r="15916" spans="36:37" ht="14.25">
      <c r="AJ15916" s="287"/>
      <c r="AK15916" s="287"/>
    </row>
    <row r="15917" spans="36:37" ht="14.25">
      <c r="AJ15917" s="287"/>
      <c r="AK15917" s="287"/>
    </row>
    <row r="15918" spans="36:37" ht="14.25">
      <c r="AJ15918" s="287"/>
      <c r="AK15918" s="287"/>
    </row>
    <row r="15919" spans="36:37" ht="14.25">
      <c r="AJ15919" s="287"/>
      <c r="AK15919" s="287"/>
    </row>
    <row r="15920" spans="36:37" ht="14.25">
      <c r="AJ15920" s="287"/>
      <c r="AK15920" s="287"/>
    </row>
    <row r="15921" spans="36:37" ht="14.25">
      <c r="AJ15921" s="287"/>
      <c r="AK15921" s="287"/>
    </row>
    <row r="15922" spans="36:37" ht="14.25">
      <c r="AJ15922" s="287"/>
      <c r="AK15922" s="287"/>
    </row>
    <row r="15923" spans="36:37" ht="14.25">
      <c r="AJ15923" s="287"/>
      <c r="AK15923" s="287"/>
    </row>
    <row r="15924" spans="36:37" ht="14.25">
      <c r="AJ15924" s="287"/>
      <c r="AK15924" s="287"/>
    </row>
    <row r="15925" spans="36:37" ht="14.25">
      <c r="AJ15925" s="287"/>
      <c r="AK15925" s="287"/>
    </row>
    <row r="15926" spans="36:37" ht="14.25">
      <c r="AJ15926" s="287"/>
      <c r="AK15926" s="287"/>
    </row>
    <row r="15927" spans="36:37" ht="14.25">
      <c r="AJ15927" s="287"/>
      <c r="AK15927" s="287"/>
    </row>
    <row r="15928" spans="36:37" ht="14.25">
      <c r="AJ15928" s="287"/>
      <c r="AK15928" s="287"/>
    </row>
    <row r="15929" spans="36:37" ht="14.25">
      <c r="AJ15929" s="287"/>
      <c r="AK15929" s="287"/>
    </row>
    <row r="15930" spans="36:37" ht="14.25">
      <c r="AJ15930" s="287"/>
      <c r="AK15930" s="287"/>
    </row>
    <row r="15931" spans="36:37" ht="14.25">
      <c r="AJ15931" s="287"/>
      <c r="AK15931" s="287"/>
    </row>
    <row r="15932" spans="36:37" ht="14.25">
      <c r="AJ15932" s="287"/>
      <c r="AK15932" s="287"/>
    </row>
    <row r="15933" spans="36:37" ht="14.25">
      <c r="AJ15933" s="287"/>
      <c r="AK15933" s="287"/>
    </row>
    <row r="15934" spans="36:37" ht="14.25">
      <c r="AJ15934" s="287"/>
      <c r="AK15934" s="287"/>
    </row>
    <row r="15935" spans="36:37" ht="14.25">
      <c r="AJ15935" s="287"/>
      <c r="AK15935" s="287"/>
    </row>
    <row r="15936" spans="36:37" ht="14.25">
      <c r="AJ15936" s="287"/>
      <c r="AK15936" s="287"/>
    </row>
    <row r="15937" spans="36:37" ht="14.25">
      <c r="AJ15937" s="287"/>
      <c r="AK15937" s="287"/>
    </row>
    <row r="15938" spans="36:37" ht="14.25">
      <c r="AJ15938" s="287"/>
      <c r="AK15938" s="287"/>
    </row>
    <row r="15939" spans="36:37" ht="14.25">
      <c r="AJ15939" s="287"/>
      <c r="AK15939" s="287"/>
    </row>
    <row r="15940" spans="36:37" ht="14.25">
      <c r="AJ15940" s="287"/>
      <c r="AK15940" s="287"/>
    </row>
    <row r="15941" spans="36:37" ht="14.25">
      <c r="AJ15941" s="287"/>
      <c r="AK15941" s="287"/>
    </row>
    <row r="15942" spans="36:37" ht="14.25">
      <c r="AJ15942" s="287"/>
      <c r="AK15942" s="287"/>
    </row>
    <row r="15943" spans="36:37" ht="14.25">
      <c r="AJ15943" s="287"/>
      <c r="AK15943" s="287"/>
    </row>
    <row r="15944" spans="36:37" ht="14.25">
      <c r="AJ15944" s="287"/>
      <c r="AK15944" s="287"/>
    </row>
    <row r="15945" spans="36:37" ht="14.25">
      <c r="AJ15945" s="287"/>
      <c r="AK15945" s="287"/>
    </row>
    <row r="15946" spans="36:37" ht="14.25">
      <c r="AJ15946" s="287"/>
      <c r="AK15946" s="287"/>
    </row>
    <row r="15947" spans="36:37" ht="14.25">
      <c r="AJ15947" s="287"/>
      <c r="AK15947" s="287"/>
    </row>
    <row r="15948" spans="36:37" ht="14.25">
      <c r="AJ15948" s="287"/>
      <c r="AK15948" s="287"/>
    </row>
    <row r="15949" spans="36:37" ht="14.25">
      <c r="AJ15949" s="287"/>
      <c r="AK15949" s="287"/>
    </row>
    <row r="15950" spans="36:37" ht="14.25">
      <c r="AJ15950" s="287"/>
      <c r="AK15950" s="287"/>
    </row>
    <row r="15951" spans="36:37" ht="14.25">
      <c r="AJ15951" s="287"/>
      <c r="AK15951" s="287"/>
    </row>
    <row r="15952" spans="36:37" ht="14.25">
      <c r="AJ15952" s="287"/>
      <c r="AK15952" s="287"/>
    </row>
    <row r="15953" spans="36:37" ht="14.25">
      <c r="AJ15953" s="287"/>
      <c r="AK15953" s="287"/>
    </row>
    <row r="15954" spans="36:37" ht="14.25">
      <c r="AJ15954" s="287"/>
      <c r="AK15954" s="287"/>
    </row>
    <row r="15955" spans="36:37" ht="14.25">
      <c r="AJ15955" s="287"/>
      <c r="AK15955" s="287"/>
    </row>
    <row r="15956" spans="36:37" ht="14.25">
      <c r="AJ15956" s="287"/>
      <c r="AK15956" s="287"/>
    </row>
    <row r="15957" spans="36:37" ht="14.25">
      <c r="AJ15957" s="287"/>
      <c r="AK15957" s="287"/>
    </row>
    <row r="15958" spans="36:37" ht="14.25">
      <c r="AJ15958" s="287"/>
      <c r="AK15958" s="287"/>
    </row>
    <row r="15959" spans="36:37" ht="14.25">
      <c r="AJ15959" s="287"/>
      <c r="AK15959" s="287"/>
    </row>
    <row r="15960" spans="36:37" ht="14.25">
      <c r="AJ15960" s="287"/>
      <c r="AK15960" s="287"/>
    </row>
    <row r="15961" spans="36:37" ht="14.25">
      <c r="AJ15961" s="287"/>
      <c r="AK15961" s="287"/>
    </row>
    <row r="15962" spans="36:37" ht="14.25">
      <c r="AJ15962" s="287"/>
      <c r="AK15962" s="287"/>
    </row>
    <row r="15963" spans="36:37" ht="14.25">
      <c r="AJ15963" s="287"/>
      <c r="AK15963" s="287"/>
    </row>
    <row r="15964" spans="36:37" ht="14.25">
      <c r="AJ15964" s="287"/>
      <c r="AK15964" s="287"/>
    </row>
    <row r="15965" spans="36:37" ht="14.25">
      <c r="AJ15965" s="287"/>
      <c r="AK15965" s="287"/>
    </row>
    <row r="15966" spans="36:37" ht="14.25">
      <c r="AJ15966" s="287"/>
      <c r="AK15966" s="287"/>
    </row>
    <row r="15967" spans="36:37" ht="14.25">
      <c r="AJ15967" s="287"/>
      <c r="AK15967" s="287"/>
    </row>
    <row r="15968" spans="36:37" ht="14.25">
      <c r="AJ15968" s="287"/>
      <c r="AK15968" s="287"/>
    </row>
    <row r="15969" spans="36:37" ht="14.25">
      <c r="AJ15969" s="287"/>
      <c r="AK15969" s="287"/>
    </row>
    <row r="15970" spans="36:37" ht="14.25">
      <c r="AJ15970" s="287"/>
      <c r="AK15970" s="287"/>
    </row>
    <row r="15971" spans="36:37" ht="14.25">
      <c r="AJ15971" s="287"/>
      <c r="AK15971" s="287"/>
    </row>
    <row r="15972" spans="36:37" ht="14.25">
      <c r="AJ15972" s="287"/>
      <c r="AK15972" s="287"/>
    </row>
    <row r="15973" spans="36:37" ht="14.25">
      <c r="AJ15973" s="287"/>
      <c r="AK15973" s="287"/>
    </row>
    <row r="15974" spans="36:37" ht="14.25">
      <c r="AJ15974" s="287"/>
      <c r="AK15974" s="287"/>
    </row>
    <row r="15975" spans="36:37" ht="14.25">
      <c r="AJ15975" s="287"/>
      <c r="AK15975" s="287"/>
    </row>
    <row r="15976" spans="36:37" ht="14.25">
      <c r="AJ15976" s="287"/>
      <c r="AK15976" s="287"/>
    </row>
    <row r="15977" spans="36:37" ht="14.25">
      <c r="AJ15977" s="287"/>
      <c r="AK15977" s="287"/>
    </row>
    <row r="15978" spans="36:37" ht="14.25">
      <c r="AJ15978" s="287"/>
      <c r="AK15978" s="287"/>
    </row>
    <row r="15979" spans="36:37" ht="14.25">
      <c r="AJ15979" s="287"/>
      <c r="AK15979" s="287"/>
    </row>
    <row r="15980" spans="36:37" ht="14.25">
      <c r="AJ15980" s="287"/>
      <c r="AK15980" s="287"/>
    </row>
    <row r="15981" spans="36:37" ht="14.25">
      <c r="AJ15981" s="287"/>
      <c r="AK15981" s="287"/>
    </row>
    <row r="15982" spans="36:37" ht="14.25">
      <c r="AJ15982" s="287"/>
      <c r="AK15982" s="287"/>
    </row>
    <row r="15983" spans="36:37" ht="14.25">
      <c r="AJ15983" s="287"/>
      <c r="AK15983" s="287"/>
    </row>
    <row r="15984" spans="36:37" ht="14.25">
      <c r="AJ15984" s="287"/>
      <c r="AK15984" s="287"/>
    </row>
    <row r="15985" spans="36:37" ht="14.25">
      <c r="AJ15985" s="287"/>
      <c r="AK15985" s="287"/>
    </row>
    <row r="15986" spans="36:37" ht="14.25">
      <c r="AJ15986" s="287"/>
      <c r="AK15986" s="287"/>
    </row>
    <row r="15987" spans="36:37" ht="14.25">
      <c r="AJ15987" s="287"/>
      <c r="AK15987" s="287"/>
    </row>
    <row r="15988" spans="36:37" ht="14.25">
      <c r="AJ15988" s="287"/>
      <c r="AK15988" s="287"/>
    </row>
    <row r="15989" spans="36:37" ht="14.25">
      <c r="AJ15989" s="287"/>
      <c r="AK15989" s="287"/>
    </row>
    <row r="15990" spans="36:37" ht="14.25">
      <c r="AJ15990" s="287"/>
      <c r="AK15990" s="287"/>
    </row>
    <row r="15991" spans="36:37" ht="14.25">
      <c r="AJ15991" s="287"/>
      <c r="AK15991" s="287"/>
    </row>
    <row r="15992" spans="36:37" ht="14.25">
      <c r="AJ15992" s="287"/>
      <c r="AK15992" s="287"/>
    </row>
    <row r="15993" spans="36:37" ht="14.25">
      <c r="AJ15993" s="287"/>
      <c r="AK15993" s="287"/>
    </row>
    <row r="15994" spans="36:37" ht="14.25">
      <c r="AJ15994" s="287"/>
      <c r="AK15994" s="287"/>
    </row>
    <row r="15995" spans="36:37" ht="14.25">
      <c r="AJ15995" s="287"/>
      <c r="AK15995" s="287"/>
    </row>
    <row r="15996" spans="36:37" ht="14.25">
      <c r="AJ15996" s="287"/>
      <c r="AK15996" s="287"/>
    </row>
    <row r="15997" spans="36:37" ht="14.25">
      <c r="AJ15997" s="287"/>
      <c r="AK15997" s="287"/>
    </row>
    <row r="15998" spans="36:37" ht="14.25">
      <c r="AJ15998" s="287"/>
      <c r="AK15998" s="287"/>
    </row>
    <row r="15999" spans="36:37" ht="14.25">
      <c r="AJ15999" s="287"/>
      <c r="AK15999" s="287"/>
    </row>
    <row r="16000" spans="36:37" ht="14.25">
      <c r="AJ16000" s="287"/>
      <c r="AK16000" s="287"/>
    </row>
    <row r="16001" spans="36:37" ht="14.25">
      <c r="AJ16001" s="287"/>
      <c r="AK16001" s="287"/>
    </row>
    <row r="16002" spans="36:37" ht="14.25">
      <c r="AJ16002" s="287"/>
      <c r="AK16002" s="287"/>
    </row>
    <row r="16003" spans="36:37" ht="14.25">
      <c r="AJ16003" s="287"/>
      <c r="AK16003" s="287"/>
    </row>
    <row r="16004" spans="36:37" ht="14.25">
      <c r="AJ16004" s="287"/>
      <c r="AK16004" s="287"/>
    </row>
    <row r="16005" spans="36:37" ht="14.25">
      <c r="AJ16005" s="287"/>
      <c r="AK16005" s="287"/>
    </row>
    <row r="16006" spans="36:37" ht="14.25">
      <c r="AJ16006" s="287"/>
      <c r="AK16006" s="287"/>
    </row>
    <row r="16007" spans="36:37" ht="14.25">
      <c r="AJ16007" s="287"/>
      <c r="AK16007" s="287"/>
    </row>
    <row r="16008" spans="36:37" ht="14.25">
      <c r="AJ16008" s="287"/>
      <c r="AK16008" s="287"/>
    </row>
    <row r="16009" spans="36:37" ht="14.25">
      <c r="AJ16009" s="287"/>
      <c r="AK16009" s="287"/>
    </row>
    <row r="16010" spans="36:37" ht="14.25">
      <c r="AJ16010" s="287"/>
      <c r="AK16010" s="287"/>
    </row>
    <row r="16011" spans="36:37" ht="14.25">
      <c r="AJ16011" s="287"/>
      <c r="AK16011" s="287"/>
    </row>
    <row r="16012" spans="36:37" ht="14.25">
      <c r="AJ16012" s="287"/>
      <c r="AK16012" s="287"/>
    </row>
    <row r="16013" spans="36:37" ht="14.25">
      <c r="AJ16013" s="287"/>
      <c r="AK16013" s="287"/>
    </row>
    <row r="16014" spans="36:37" ht="14.25">
      <c r="AJ16014" s="287"/>
      <c r="AK16014" s="287"/>
    </row>
    <row r="16015" spans="36:37" ht="14.25">
      <c r="AJ16015" s="287"/>
      <c r="AK16015" s="287"/>
    </row>
    <row r="16016" spans="36:37" ht="14.25">
      <c r="AJ16016" s="287"/>
      <c r="AK16016" s="287"/>
    </row>
    <row r="16017" spans="36:37" ht="14.25">
      <c r="AJ16017" s="287"/>
      <c r="AK16017" s="287"/>
    </row>
    <row r="16018" spans="36:37" ht="14.25">
      <c r="AJ16018" s="287"/>
      <c r="AK16018" s="287"/>
    </row>
    <row r="16019" spans="36:37" ht="14.25">
      <c r="AJ16019" s="287"/>
      <c r="AK16019" s="287"/>
    </row>
    <row r="16020" spans="36:37" ht="14.25">
      <c r="AJ16020" s="287"/>
      <c r="AK16020" s="287"/>
    </row>
    <row r="16021" spans="36:37" ht="14.25">
      <c r="AJ16021" s="287"/>
      <c r="AK16021" s="287"/>
    </row>
    <row r="16022" spans="36:37" ht="14.25">
      <c r="AJ16022" s="287"/>
      <c r="AK16022" s="287"/>
    </row>
    <row r="16023" spans="36:37" ht="14.25">
      <c r="AJ16023" s="287"/>
      <c r="AK16023" s="287"/>
    </row>
    <row r="16024" spans="36:37" ht="14.25">
      <c r="AJ16024" s="287"/>
      <c r="AK16024" s="287"/>
    </row>
    <row r="16025" spans="36:37" ht="14.25">
      <c r="AJ16025" s="287"/>
      <c r="AK16025" s="287"/>
    </row>
    <row r="16026" spans="36:37" ht="14.25">
      <c r="AJ16026" s="287"/>
      <c r="AK16026" s="287"/>
    </row>
    <row r="16027" spans="36:37" ht="14.25">
      <c r="AJ16027" s="287"/>
      <c r="AK16027" s="287"/>
    </row>
    <row r="16028" spans="36:37" ht="14.25">
      <c r="AJ16028" s="287"/>
      <c r="AK16028" s="287"/>
    </row>
    <row r="16029" spans="36:37" ht="14.25">
      <c r="AJ16029" s="287"/>
      <c r="AK16029" s="287"/>
    </row>
    <row r="16030" spans="36:37" ht="14.25">
      <c r="AJ16030" s="287"/>
      <c r="AK16030" s="287"/>
    </row>
    <row r="16031" spans="36:37" ht="14.25">
      <c r="AJ16031" s="287"/>
      <c r="AK16031" s="287"/>
    </row>
    <row r="16032" spans="36:37" ht="14.25">
      <c r="AJ16032" s="287"/>
      <c r="AK16032" s="287"/>
    </row>
    <row r="16033" spans="36:37" ht="14.25">
      <c r="AJ16033" s="287"/>
      <c r="AK16033" s="287"/>
    </row>
    <row r="16034" spans="36:37" ht="14.25">
      <c r="AJ16034" s="287"/>
      <c r="AK16034" s="287"/>
    </row>
    <row r="16035" spans="36:37" ht="14.25">
      <c r="AJ16035" s="287"/>
      <c r="AK16035" s="287"/>
    </row>
    <row r="16036" spans="36:37" ht="14.25">
      <c r="AJ16036" s="287"/>
      <c r="AK16036" s="287"/>
    </row>
    <row r="16037" spans="36:37" ht="14.25">
      <c r="AJ16037" s="287"/>
      <c r="AK16037" s="287"/>
    </row>
    <row r="16038" spans="36:37" ht="14.25">
      <c r="AJ16038" s="287"/>
      <c r="AK16038" s="287"/>
    </row>
    <row r="16039" spans="36:37" ht="14.25">
      <c r="AJ16039" s="287"/>
      <c r="AK16039" s="287"/>
    </row>
    <row r="16040" spans="36:37" ht="14.25">
      <c r="AJ16040" s="287"/>
      <c r="AK16040" s="287"/>
    </row>
    <row r="16041" spans="36:37" ht="14.25">
      <c r="AJ16041" s="287"/>
      <c r="AK16041" s="287"/>
    </row>
    <row r="16042" spans="36:37" ht="14.25">
      <c r="AJ16042" s="287"/>
      <c r="AK16042" s="287"/>
    </row>
    <row r="16043" spans="36:37" ht="14.25">
      <c r="AJ16043" s="287"/>
      <c r="AK16043" s="287"/>
    </row>
    <row r="16044" spans="36:37" ht="14.25">
      <c r="AJ16044" s="287"/>
      <c r="AK16044" s="287"/>
    </row>
    <row r="16045" spans="36:37" ht="14.25">
      <c r="AJ16045" s="287"/>
      <c r="AK16045" s="287"/>
    </row>
    <row r="16046" spans="36:37" ht="14.25">
      <c r="AJ16046" s="287"/>
      <c r="AK16046" s="287"/>
    </row>
    <row r="16047" spans="36:37" ht="14.25">
      <c r="AJ16047" s="287"/>
      <c r="AK16047" s="287"/>
    </row>
    <row r="16048" spans="36:37" ht="14.25">
      <c r="AJ16048" s="287"/>
      <c r="AK16048" s="287"/>
    </row>
    <row r="16049" spans="36:37" ht="14.25">
      <c r="AJ16049" s="287"/>
      <c r="AK16049" s="287"/>
    </row>
    <row r="16050" spans="36:37" ht="14.25">
      <c r="AJ16050" s="287"/>
      <c r="AK16050" s="287"/>
    </row>
    <row r="16051" spans="36:37" ht="14.25">
      <c r="AJ16051" s="287"/>
      <c r="AK16051" s="287"/>
    </row>
    <row r="16052" spans="36:37" ht="14.25">
      <c r="AJ16052" s="287"/>
      <c r="AK16052" s="287"/>
    </row>
    <row r="16053" spans="36:37" ht="14.25">
      <c r="AJ16053" s="287"/>
      <c r="AK16053" s="287"/>
    </row>
    <row r="16054" spans="36:37" ht="14.25">
      <c r="AJ16054" s="287"/>
      <c r="AK16054" s="287"/>
    </row>
    <row r="16055" spans="36:37" ht="14.25">
      <c r="AJ16055" s="287"/>
      <c r="AK16055" s="287"/>
    </row>
    <row r="16056" spans="36:37" ht="14.25">
      <c r="AJ16056" s="287"/>
      <c r="AK16056" s="287"/>
    </row>
    <row r="16057" spans="36:37" ht="14.25">
      <c r="AJ16057" s="287"/>
      <c r="AK16057" s="287"/>
    </row>
    <row r="16058" spans="36:37" ht="14.25">
      <c r="AJ16058" s="287"/>
      <c r="AK16058" s="287"/>
    </row>
    <row r="16059" spans="36:37" ht="14.25">
      <c r="AJ16059" s="287"/>
      <c r="AK16059" s="287"/>
    </row>
    <row r="16060" spans="36:37" ht="14.25">
      <c r="AJ16060" s="287"/>
      <c r="AK16060" s="287"/>
    </row>
    <row r="16061" spans="36:37" ht="14.25">
      <c r="AJ16061" s="287"/>
      <c r="AK16061" s="287"/>
    </row>
    <row r="16062" spans="36:37" ht="14.25">
      <c r="AJ16062" s="287"/>
      <c r="AK16062" s="287"/>
    </row>
    <row r="16063" spans="36:37" ht="14.25">
      <c r="AJ16063" s="287"/>
      <c r="AK16063" s="287"/>
    </row>
    <row r="16064" spans="36:37" ht="14.25">
      <c r="AJ16064" s="287"/>
      <c r="AK16064" s="287"/>
    </row>
    <row r="16065" spans="36:37" ht="14.25">
      <c r="AJ16065" s="287"/>
      <c r="AK16065" s="287"/>
    </row>
    <row r="16066" spans="36:37" ht="14.25">
      <c r="AJ16066" s="287"/>
      <c r="AK16066" s="287"/>
    </row>
    <row r="16067" spans="36:37" ht="14.25">
      <c r="AJ16067" s="287"/>
      <c r="AK16067" s="287"/>
    </row>
    <row r="16068" spans="36:37" ht="14.25">
      <c r="AJ16068" s="287"/>
      <c r="AK16068" s="287"/>
    </row>
    <row r="16069" spans="36:37" ht="14.25">
      <c r="AJ16069" s="287"/>
      <c r="AK16069" s="287"/>
    </row>
    <row r="16070" spans="36:37" ht="14.25">
      <c r="AJ16070" s="287"/>
      <c r="AK16070" s="287"/>
    </row>
    <row r="16071" spans="36:37" ht="14.25">
      <c r="AJ16071" s="287"/>
      <c r="AK16071" s="287"/>
    </row>
    <row r="16072" spans="36:37" ht="14.25">
      <c r="AJ16072" s="287"/>
      <c r="AK16072" s="287"/>
    </row>
    <row r="16073" spans="36:37" ht="14.25">
      <c r="AJ16073" s="287"/>
      <c r="AK16073" s="287"/>
    </row>
    <row r="16074" spans="36:37" ht="14.25">
      <c r="AJ16074" s="287"/>
      <c r="AK16074" s="287"/>
    </row>
    <row r="16075" spans="36:37" ht="14.25">
      <c r="AJ16075" s="287"/>
      <c r="AK16075" s="287"/>
    </row>
    <row r="16076" spans="36:37" ht="14.25">
      <c r="AJ16076" s="287"/>
      <c r="AK16076" s="287"/>
    </row>
    <row r="16077" spans="36:37" ht="14.25">
      <c r="AJ16077" s="287"/>
      <c r="AK16077" s="287"/>
    </row>
    <row r="16078" spans="36:37" ht="14.25">
      <c r="AJ16078" s="287"/>
      <c r="AK16078" s="287"/>
    </row>
    <row r="16079" spans="36:37" ht="14.25">
      <c r="AJ16079" s="287"/>
      <c r="AK16079" s="287"/>
    </row>
    <row r="16080" spans="36:37" ht="14.25">
      <c r="AJ16080" s="287"/>
      <c r="AK16080" s="287"/>
    </row>
    <row r="16081" spans="36:37" ht="14.25">
      <c r="AJ16081" s="287"/>
      <c r="AK16081" s="287"/>
    </row>
    <row r="16082" spans="36:37" ht="14.25">
      <c r="AJ16082" s="287"/>
      <c r="AK16082" s="287"/>
    </row>
    <row r="16083" spans="36:37" ht="14.25">
      <c r="AJ16083" s="287"/>
      <c r="AK16083" s="287"/>
    </row>
    <row r="16084" spans="36:37" ht="14.25">
      <c r="AJ16084" s="287"/>
      <c r="AK16084" s="287"/>
    </row>
    <row r="16085" spans="36:37" ht="14.25">
      <c r="AJ16085" s="287"/>
      <c r="AK16085" s="287"/>
    </row>
    <row r="16086" spans="36:37" ht="14.25">
      <c r="AJ16086" s="287"/>
      <c r="AK16086" s="287"/>
    </row>
    <row r="16087" spans="36:37" ht="14.25">
      <c r="AJ16087" s="287"/>
      <c r="AK16087" s="287"/>
    </row>
    <row r="16088" spans="36:37" ht="14.25">
      <c r="AJ16088" s="287"/>
      <c r="AK16088" s="287"/>
    </row>
    <row r="16089" spans="36:37" ht="14.25">
      <c r="AJ16089" s="287"/>
      <c r="AK16089" s="287"/>
    </row>
    <row r="16090" spans="36:37" ht="14.25">
      <c r="AJ16090" s="287"/>
      <c r="AK16090" s="287"/>
    </row>
    <row r="16091" spans="36:37" ht="14.25">
      <c r="AJ16091" s="287"/>
      <c r="AK16091" s="287"/>
    </row>
    <row r="16092" spans="36:37" ht="14.25">
      <c r="AJ16092" s="287"/>
      <c r="AK16092" s="287"/>
    </row>
    <row r="16093" spans="36:37" ht="14.25">
      <c r="AJ16093" s="287"/>
      <c r="AK16093" s="287"/>
    </row>
    <row r="16094" spans="36:37" ht="14.25">
      <c r="AJ16094" s="287"/>
      <c r="AK16094" s="287"/>
    </row>
    <row r="16095" spans="36:37" ht="14.25">
      <c r="AJ16095" s="287"/>
      <c r="AK16095" s="287"/>
    </row>
    <row r="16096" spans="36:37" ht="14.25">
      <c r="AJ16096" s="287"/>
      <c r="AK16096" s="287"/>
    </row>
    <row r="16097" spans="36:37" ht="14.25">
      <c r="AJ16097" s="287"/>
      <c r="AK16097" s="287"/>
    </row>
    <row r="16098" spans="36:37" ht="14.25">
      <c r="AJ16098" s="287"/>
      <c r="AK16098" s="287"/>
    </row>
    <row r="16099" spans="36:37" ht="14.25">
      <c r="AJ16099" s="287"/>
      <c r="AK16099" s="287"/>
    </row>
    <row r="16100" spans="36:37" ht="14.25">
      <c r="AJ16100" s="287"/>
      <c r="AK16100" s="287"/>
    </row>
    <row r="16101" spans="36:37" ht="14.25">
      <c r="AJ16101" s="287"/>
      <c r="AK16101" s="287"/>
    </row>
    <row r="16102" spans="36:37" ht="14.25">
      <c r="AJ16102" s="287"/>
      <c r="AK16102" s="287"/>
    </row>
    <row r="16103" spans="36:37" ht="14.25">
      <c r="AJ16103" s="287"/>
      <c r="AK16103" s="287"/>
    </row>
    <row r="16104" spans="36:37" ht="14.25">
      <c r="AJ16104" s="287"/>
      <c r="AK16104" s="287"/>
    </row>
    <row r="16105" spans="36:37" ht="14.25">
      <c r="AJ16105" s="287"/>
      <c r="AK16105" s="287"/>
    </row>
    <row r="16106" spans="36:37" ht="14.25">
      <c r="AJ16106" s="287"/>
      <c r="AK16106" s="287"/>
    </row>
    <row r="16107" spans="36:37" ht="14.25">
      <c r="AJ16107" s="287"/>
      <c r="AK16107" s="287"/>
    </row>
    <row r="16108" spans="36:37" ht="14.25">
      <c r="AJ16108" s="287"/>
      <c r="AK16108" s="287"/>
    </row>
    <row r="16109" spans="36:37" ht="14.25">
      <c r="AJ16109" s="287"/>
      <c r="AK16109" s="287"/>
    </row>
    <row r="16110" spans="36:37" ht="14.25">
      <c r="AJ16110" s="287"/>
      <c r="AK16110" s="287"/>
    </row>
    <row r="16111" spans="36:37" ht="14.25">
      <c r="AJ16111" s="287"/>
      <c r="AK16111" s="287"/>
    </row>
    <row r="16112" spans="36:37" ht="14.25">
      <c r="AJ16112" s="287"/>
      <c r="AK16112" s="287"/>
    </row>
    <row r="16113" spans="36:37" ht="14.25">
      <c r="AJ16113" s="287"/>
      <c r="AK16113" s="287"/>
    </row>
    <row r="16114" spans="36:37" ht="14.25">
      <c r="AJ16114" s="287"/>
      <c r="AK16114" s="287"/>
    </row>
    <row r="16115" spans="36:37" ht="14.25">
      <c r="AJ16115" s="287"/>
      <c r="AK16115" s="287"/>
    </row>
    <row r="16116" spans="36:37" ht="14.25">
      <c r="AJ16116" s="287"/>
      <c r="AK16116" s="287"/>
    </row>
    <row r="16117" spans="36:37" ht="14.25">
      <c r="AJ16117" s="287"/>
      <c r="AK16117" s="287"/>
    </row>
    <row r="16118" spans="36:37" ht="14.25">
      <c r="AJ16118" s="287"/>
      <c r="AK16118" s="287"/>
    </row>
    <row r="16119" spans="36:37" ht="14.25">
      <c r="AJ16119" s="287"/>
      <c r="AK16119" s="287"/>
    </row>
    <row r="16120" spans="36:37" ht="14.25">
      <c r="AJ16120" s="287"/>
      <c r="AK16120" s="287"/>
    </row>
    <row r="16121" spans="36:37" ht="14.25">
      <c r="AJ16121" s="287"/>
      <c r="AK16121" s="287"/>
    </row>
    <row r="16122" spans="36:37" ht="14.25">
      <c r="AJ16122" s="287"/>
      <c r="AK16122" s="287"/>
    </row>
    <row r="16123" spans="36:37" ht="14.25">
      <c r="AJ16123" s="287"/>
      <c r="AK16123" s="287"/>
    </row>
    <row r="16124" spans="36:37" ht="14.25">
      <c r="AJ16124" s="287"/>
      <c r="AK16124" s="287"/>
    </row>
    <row r="16125" spans="36:37" ht="14.25">
      <c r="AJ16125" s="287"/>
      <c r="AK16125" s="287"/>
    </row>
    <row r="16126" spans="36:37" ht="14.25">
      <c r="AJ16126" s="287"/>
      <c r="AK16126" s="287"/>
    </row>
    <row r="16127" spans="36:37" ht="14.25">
      <c r="AJ16127" s="287"/>
      <c r="AK16127" s="287"/>
    </row>
    <row r="16128" spans="36:37" ht="14.25">
      <c r="AJ16128" s="287"/>
      <c r="AK16128" s="287"/>
    </row>
    <row r="16129" spans="36:37" ht="14.25">
      <c r="AJ16129" s="287"/>
      <c r="AK16129" s="287"/>
    </row>
    <row r="16130" spans="36:37" ht="14.25">
      <c r="AJ16130" s="287"/>
      <c r="AK16130" s="287"/>
    </row>
    <row r="16131" spans="36:37" ht="14.25">
      <c r="AJ16131" s="287"/>
      <c r="AK16131" s="287"/>
    </row>
    <row r="16132" spans="36:37" ht="14.25">
      <c r="AJ16132" s="287"/>
      <c r="AK16132" s="287"/>
    </row>
    <row r="16133" spans="36:37" ht="14.25">
      <c r="AJ16133" s="287"/>
      <c r="AK16133" s="287"/>
    </row>
    <row r="16134" spans="36:37" ht="14.25">
      <c r="AJ16134" s="287"/>
      <c r="AK16134" s="287"/>
    </row>
    <row r="16135" spans="36:37" ht="14.25">
      <c r="AJ16135" s="287"/>
      <c r="AK16135" s="287"/>
    </row>
    <row r="16136" spans="36:37" ht="14.25">
      <c r="AJ16136" s="287"/>
      <c r="AK16136" s="287"/>
    </row>
    <row r="16137" spans="36:37" ht="14.25">
      <c r="AJ16137" s="287"/>
      <c r="AK16137" s="287"/>
    </row>
    <row r="16138" spans="36:37" ht="14.25">
      <c r="AJ16138" s="287"/>
      <c r="AK16138" s="287"/>
    </row>
    <row r="16139" spans="36:37" ht="14.25">
      <c r="AJ16139" s="287"/>
      <c r="AK16139" s="287"/>
    </row>
    <row r="16140" spans="36:37" ht="14.25">
      <c r="AJ16140" s="287"/>
      <c r="AK16140" s="287"/>
    </row>
    <row r="16141" spans="36:37" ht="14.25">
      <c r="AJ16141" s="287"/>
      <c r="AK16141" s="287"/>
    </row>
    <row r="16142" spans="36:37" ht="14.25">
      <c r="AJ16142" s="287"/>
      <c r="AK16142" s="287"/>
    </row>
    <row r="16143" spans="36:37" ht="14.25">
      <c r="AJ16143" s="287"/>
      <c r="AK16143" s="287"/>
    </row>
    <row r="16144" spans="36:37" ht="14.25">
      <c r="AJ16144" s="287"/>
      <c r="AK16144" s="287"/>
    </row>
    <row r="16145" spans="36:37" ht="14.25">
      <c r="AJ16145" s="287"/>
      <c r="AK16145" s="287"/>
    </row>
    <row r="16146" spans="36:37" ht="14.25">
      <c r="AJ16146" s="287"/>
      <c r="AK16146" s="287"/>
    </row>
    <row r="16147" spans="36:37" ht="14.25">
      <c r="AJ16147" s="287"/>
      <c r="AK16147" s="287"/>
    </row>
    <row r="16148" spans="36:37" ht="14.25">
      <c r="AJ16148" s="287"/>
      <c r="AK16148" s="287"/>
    </row>
    <row r="16149" spans="36:37" ht="14.25">
      <c r="AJ16149" s="287"/>
      <c r="AK16149" s="287"/>
    </row>
    <row r="16150" spans="36:37" ht="14.25">
      <c r="AJ16150" s="287"/>
      <c r="AK16150" s="287"/>
    </row>
    <row r="16151" spans="36:37" ht="14.25">
      <c r="AJ16151" s="287"/>
      <c r="AK16151" s="287"/>
    </row>
    <row r="16152" spans="36:37" ht="14.25">
      <c r="AJ16152" s="287"/>
      <c r="AK16152" s="287"/>
    </row>
    <row r="16153" spans="36:37" ht="14.25">
      <c r="AJ16153" s="287"/>
      <c r="AK16153" s="287"/>
    </row>
    <row r="16154" spans="36:37" ht="14.25">
      <c r="AJ16154" s="287"/>
      <c r="AK16154" s="287"/>
    </row>
    <row r="16155" spans="36:37" ht="14.25">
      <c r="AJ16155" s="287"/>
      <c r="AK16155" s="287"/>
    </row>
    <row r="16156" spans="36:37" ht="14.25">
      <c r="AJ16156" s="287"/>
      <c r="AK16156" s="287"/>
    </row>
    <row r="16157" spans="36:37" ht="14.25">
      <c r="AJ16157" s="287"/>
      <c r="AK16157" s="287"/>
    </row>
    <row r="16158" spans="36:37" ht="14.25">
      <c r="AJ16158" s="287"/>
      <c r="AK16158" s="287"/>
    </row>
    <row r="16159" spans="36:37" ht="14.25">
      <c r="AJ16159" s="287"/>
      <c r="AK16159" s="287"/>
    </row>
    <row r="16160" spans="36:37" ht="14.25">
      <c r="AJ16160" s="287"/>
      <c r="AK16160" s="287"/>
    </row>
    <row r="16161" spans="36:37" ht="14.25">
      <c r="AJ16161" s="287"/>
      <c r="AK16161" s="287"/>
    </row>
    <row r="16162" spans="36:37" ht="14.25">
      <c r="AJ16162" s="287"/>
      <c r="AK16162" s="287"/>
    </row>
    <row r="16163" spans="36:37" ht="14.25">
      <c r="AJ16163" s="287"/>
      <c r="AK16163" s="287"/>
    </row>
    <row r="16164" spans="36:37" ht="14.25">
      <c r="AJ16164" s="287"/>
      <c r="AK16164" s="287"/>
    </row>
    <row r="16165" spans="36:37" ht="14.25">
      <c r="AJ16165" s="287"/>
      <c r="AK16165" s="287"/>
    </row>
    <row r="16166" spans="36:37" ht="14.25">
      <c r="AJ16166" s="287"/>
      <c r="AK16166" s="287"/>
    </row>
    <row r="16167" spans="36:37" ht="14.25">
      <c r="AJ16167" s="287"/>
      <c r="AK16167" s="287"/>
    </row>
    <row r="16168" spans="36:37" ht="14.25">
      <c r="AJ16168" s="287"/>
      <c r="AK16168" s="287"/>
    </row>
    <row r="16169" spans="36:37" ht="14.25">
      <c r="AJ16169" s="287"/>
      <c r="AK16169" s="287"/>
    </row>
    <row r="16170" spans="36:37" ht="14.25">
      <c r="AJ16170" s="287"/>
      <c r="AK16170" s="287"/>
    </row>
    <row r="16171" spans="36:37" ht="14.25">
      <c r="AJ16171" s="287"/>
      <c r="AK16171" s="287"/>
    </row>
    <row r="16172" spans="36:37" ht="14.25">
      <c r="AJ16172" s="287"/>
      <c r="AK16172" s="287"/>
    </row>
    <row r="16173" spans="36:37" ht="14.25">
      <c r="AJ16173" s="287"/>
      <c r="AK16173" s="287"/>
    </row>
    <row r="16174" spans="36:37" ht="14.25">
      <c r="AJ16174" s="287"/>
      <c r="AK16174" s="287"/>
    </row>
    <row r="16175" spans="36:37" ht="14.25">
      <c r="AJ16175" s="287"/>
      <c r="AK16175" s="287"/>
    </row>
    <row r="16176" spans="36:37" ht="14.25">
      <c r="AJ16176" s="287"/>
      <c r="AK16176" s="287"/>
    </row>
    <row r="16177" spans="36:37" ht="14.25">
      <c r="AJ16177" s="287"/>
      <c r="AK16177" s="287"/>
    </row>
    <row r="16178" spans="36:37" ht="14.25">
      <c r="AJ16178" s="287"/>
      <c r="AK16178" s="287"/>
    </row>
    <row r="16179" spans="36:37" ht="14.25">
      <c r="AJ16179" s="287"/>
      <c r="AK16179" s="287"/>
    </row>
    <row r="16180" spans="36:37" ht="14.25">
      <c r="AJ16180" s="287"/>
      <c r="AK16180" s="287"/>
    </row>
    <row r="16181" spans="36:37" ht="14.25">
      <c r="AJ16181" s="287"/>
      <c r="AK16181" s="287"/>
    </row>
    <row r="16182" spans="36:37" ht="14.25">
      <c r="AJ16182" s="287"/>
      <c r="AK16182" s="287"/>
    </row>
    <row r="16183" spans="36:37" ht="14.25">
      <c r="AJ16183" s="287"/>
      <c r="AK16183" s="287"/>
    </row>
    <row r="16184" spans="36:37" ht="14.25">
      <c r="AJ16184" s="287"/>
      <c r="AK16184" s="287"/>
    </row>
    <row r="16185" spans="36:37" ht="14.25">
      <c r="AJ16185" s="287"/>
      <c r="AK16185" s="287"/>
    </row>
    <row r="16186" spans="36:37" ht="14.25">
      <c r="AJ16186" s="287"/>
      <c r="AK16186" s="287"/>
    </row>
    <row r="16187" spans="36:37" ht="14.25">
      <c r="AJ16187" s="287"/>
      <c r="AK16187" s="287"/>
    </row>
    <row r="16188" spans="36:37" ht="14.25">
      <c r="AJ16188" s="287"/>
      <c r="AK16188" s="287"/>
    </row>
    <row r="16189" spans="36:37" ht="14.25">
      <c r="AJ16189" s="287"/>
      <c r="AK16189" s="287"/>
    </row>
    <row r="16190" spans="36:37" ht="14.25">
      <c r="AJ16190" s="287"/>
      <c r="AK16190" s="287"/>
    </row>
    <row r="16191" spans="36:37" ht="14.25">
      <c r="AJ16191" s="287"/>
      <c r="AK16191" s="287"/>
    </row>
    <row r="16192" spans="36:37" ht="14.25">
      <c r="AJ16192" s="287"/>
      <c r="AK16192" s="287"/>
    </row>
    <row r="16193" spans="36:37" ht="14.25">
      <c r="AJ16193" s="287"/>
      <c r="AK16193" s="287"/>
    </row>
    <row r="16194" spans="36:37" ht="14.25">
      <c r="AJ16194" s="287"/>
      <c r="AK16194" s="287"/>
    </row>
    <row r="16195" spans="36:37" ht="14.25">
      <c r="AJ16195" s="287"/>
      <c r="AK16195" s="287"/>
    </row>
    <row r="16196" spans="36:37" ht="14.25">
      <c r="AJ16196" s="287"/>
      <c r="AK16196" s="287"/>
    </row>
    <row r="16197" spans="36:37" ht="14.25">
      <c r="AJ16197" s="287"/>
      <c r="AK16197" s="287"/>
    </row>
    <row r="16198" spans="36:37" ht="14.25">
      <c r="AJ16198" s="287"/>
      <c r="AK16198" s="287"/>
    </row>
    <row r="16199" spans="36:37" ht="14.25">
      <c r="AJ16199" s="287"/>
      <c r="AK16199" s="287"/>
    </row>
    <row r="16200" spans="36:37" ht="14.25">
      <c r="AJ16200" s="287"/>
      <c r="AK16200" s="287"/>
    </row>
    <row r="16201" spans="36:37" ht="14.25">
      <c r="AJ16201" s="287"/>
      <c r="AK16201" s="287"/>
    </row>
    <row r="16202" spans="36:37" ht="14.25">
      <c r="AJ16202" s="287"/>
      <c r="AK16202" s="287"/>
    </row>
    <row r="16203" spans="36:37" ht="14.25">
      <c r="AJ16203" s="287"/>
      <c r="AK16203" s="287"/>
    </row>
    <row r="16204" spans="36:37" ht="14.25">
      <c r="AJ16204" s="287"/>
      <c r="AK16204" s="287"/>
    </row>
    <row r="16205" spans="36:37" ht="14.25">
      <c r="AJ16205" s="287"/>
      <c r="AK16205" s="287"/>
    </row>
    <row r="16206" spans="36:37" ht="14.25">
      <c r="AJ16206" s="287"/>
      <c r="AK16206" s="287"/>
    </row>
    <row r="16207" spans="36:37" ht="14.25">
      <c r="AJ16207" s="287"/>
      <c r="AK16207" s="287"/>
    </row>
    <row r="16208" spans="36:37" ht="14.25">
      <c r="AJ16208" s="287"/>
      <c r="AK16208" s="287"/>
    </row>
    <row r="16209" spans="36:37" ht="14.25">
      <c r="AJ16209" s="287"/>
      <c r="AK16209" s="287"/>
    </row>
    <row r="16210" spans="36:37" ht="14.25">
      <c r="AJ16210" s="287"/>
      <c r="AK16210" s="287"/>
    </row>
    <row r="16211" spans="36:37" ht="14.25">
      <c r="AJ16211" s="287"/>
      <c r="AK16211" s="287"/>
    </row>
    <row r="16212" spans="36:37" ht="14.25">
      <c r="AJ16212" s="287"/>
      <c r="AK16212" s="287"/>
    </row>
    <row r="16213" spans="36:37" ht="14.25">
      <c r="AJ16213" s="287"/>
      <c r="AK16213" s="287"/>
    </row>
    <row r="16214" spans="36:37" ht="14.25">
      <c r="AJ16214" s="287"/>
      <c r="AK16214" s="287"/>
    </row>
    <row r="16215" spans="36:37" ht="14.25">
      <c r="AJ16215" s="287"/>
      <c r="AK16215" s="287"/>
    </row>
    <row r="16216" spans="36:37" ht="14.25">
      <c r="AJ16216" s="287"/>
      <c r="AK16216" s="287"/>
    </row>
    <row r="16217" spans="36:37" ht="14.25">
      <c r="AJ16217" s="287"/>
      <c r="AK16217" s="287"/>
    </row>
    <row r="16218" spans="36:37" ht="14.25">
      <c r="AJ16218" s="287"/>
      <c r="AK16218" s="287"/>
    </row>
    <row r="16219" spans="36:37" ht="14.25">
      <c r="AJ16219" s="287"/>
      <c r="AK16219" s="287"/>
    </row>
    <row r="16220" spans="36:37" ht="14.25">
      <c r="AJ16220" s="287"/>
      <c r="AK16220" s="287"/>
    </row>
    <row r="16221" spans="36:37" ht="14.25">
      <c r="AJ16221" s="287"/>
      <c r="AK16221" s="287"/>
    </row>
    <row r="16222" spans="36:37" ht="14.25">
      <c r="AJ16222" s="287"/>
      <c r="AK16222" s="287"/>
    </row>
    <row r="16223" spans="36:37" ht="14.25">
      <c r="AJ16223" s="287"/>
      <c r="AK16223" s="287"/>
    </row>
    <row r="16224" spans="36:37" ht="14.25">
      <c r="AJ16224" s="287"/>
      <c r="AK16224" s="287"/>
    </row>
    <row r="16225" spans="36:37" ht="14.25">
      <c r="AJ16225" s="287"/>
      <c r="AK16225" s="287"/>
    </row>
    <row r="16226" spans="36:37" ht="14.25">
      <c r="AJ16226" s="287"/>
      <c r="AK16226" s="287"/>
    </row>
    <row r="16227" spans="36:37" ht="14.25">
      <c r="AJ16227" s="287"/>
      <c r="AK16227" s="287"/>
    </row>
    <row r="16228" spans="36:37" ht="14.25">
      <c r="AJ16228" s="287"/>
      <c r="AK16228" s="287"/>
    </row>
    <row r="16229" spans="36:37" ht="14.25">
      <c r="AJ16229" s="287"/>
      <c r="AK16229" s="287"/>
    </row>
    <row r="16230" spans="36:37" ht="14.25">
      <c r="AJ16230" s="287"/>
      <c r="AK16230" s="287"/>
    </row>
    <row r="16231" spans="36:37" ht="14.25">
      <c r="AJ16231" s="287"/>
      <c r="AK16231" s="287"/>
    </row>
    <row r="16232" spans="36:37" ht="14.25">
      <c r="AJ16232" s="287"/>
      <c r="AK16232" s="287"/>
    </row>
    <row r="16233" spans="36:37" ht="14.25">
      <c r="AJ16233" s="287"/>
      <c r="AK16233" s="287"/>
    </row>
    <row r="16234" spans="36:37" ht="14.25">
      <c r="AJ16234" s="287"/>
      <c r="AK16234" s="287"/>
    </row>
    <row r="16235" spans="36:37" ht="14.25">
      <c r="AJ16235" s="287"/>
      <c r="AK16235" s="287"/>
    </row>
    <row r="16236" spans="36:37" ht="14.25">
      <c r="AJ16236" s="287"/>
      <c r="AK16236" s="287"/>
    </row>
    <row r="16237" spans="36:37" ht="14.25">
      <c r="AJ16237" s="287"/>
      <c r="AK16237" s="287"/>
    </row>
    <row r="16238" spans="36:37" ht="14.25">
      <c r="AJ16238" s="287"/>
      <c r="AK16238" s="287"/>
    </row>
    <row r="16239" spans="36:37" ht="14.25">
      <c r="AJ16239" s="287"/>
      <c r="AK16239" s="287"/>
    </row>
    <row r="16240" spans="36:37" ht="14.25">
      <c r="AJ16240" s="287"/>
      <c r="AK16240" s="287"/>
    </row>
    <row r="16241" spans="36:37" ht="14.25">
      <c r="AJ16241" s="287"/>
      <c r="AK16241" s="287"/>
    </row>
    <row r="16242" spans="36:37" ht="14.25">
      <c r="AJ16242" s="287"/>
      <c r="AK16242" s="287"/>
    </row>
    <row r="16243" spans="36:37" ht="14.25">
      <c r="AJ16243" s="287"/>
      <c r="AK16243" s="287"/>
    </row>
    <row r="16244" spans="36:37" ht="14.25">
      <c r="AJ16244" s="287"/>
      <c r="AK16244" s="287"/>
    </row>
    <row r="16245" spans="36:37" ht="14.25">
      <c r="AJ16245" s="287"/>
      <c r="AK16245" s="287"/>
    </row>
    <row r="16246" spans="36:37" ht="14.25">
      <c r="AJ16246" s="287"/>
      <c r="AK16246" s="287"/>
    </row>
    <row r="16247" spans="36:37" ht="14.25">
      <c r="AJ16247" s="287"/>
      <c r="AK16247" s="287"/>
    </row>
    <row r="16248" spans="36:37" ht="14.25">
      <c r="AJ16248" s="287"/>
      <c r="AK16248" s="287"/>
    </row>
    <row r="16249" spans="36:37" ht="14.25">
      <c r="AJ16249" s="287"/>
      <c r="AK16249" s="287"/>
    </row>
    <row r="16250" spans="36:37" ht="14.25">
      <c r="AJ16250" s="287"/>
      <c r="AK16250" s="287"/>
    </row>
    <row r="16251" spans="36:37" ht="14.25">
      <c r="AJ16251" s="287"/>
      <c r="AK16251" s="287"/>
    </row>
    <row r="16252" spans="36:37" ht="14.25">
      <c r="AJ16252" s="287"/>
      <c r="AK16252" s="287"/>
    </row>
    <row r="16253" spans="36:37" ht="14.25">
      <c r="AJ16253" s="287"/>
      <c r="AK16253" s="287"/>
    </row>
    <row r="16254" spans="36:37" ht="14.25">
      <c r="AJ16254" s="287"/>
      <c r="AK16254" s="287"/>
    </row>
    <row r="16255" spans="36:37" ht="14.25">
      <c r="AJ16255" s="287"/>
      <c r="AK16255" s="287"/>
    </row>
    <row r="16256" spans="36:37" ht="14.25">
      <c r="AJ16256" s="287"/>
      <c r="AK16256" s="287"/>
    </row>
    <row r="16257" spans="36:37" ht="14.25">
      <c r="AJ16257" s="287"/>
      <c r="AK16257" s="287"/>
    </row>
    <row r="16258" spans="36:37" ht="14.25">
      <c r="AJ16258" s="287"/>
      <c r="AK16258" s="287"/>
    </row>
    <row r="16259" spans="36:37" ht="14.25">
      <c r="AJ16259" s="287"/>
      <c r="AK16259" s="287"/>
    </row>
    <row r="16260" spans="36:37" ht="14.25">
      <c r="AJ16260" s="287"/>
      <c r="AK16260" s="287"/>
    </row>
    <row r="16261" spans="36:37" ht="14.25">
      <c r="AJ16261" s="287"/>
      <c r="AK16261" s="287"/>
    </row>
    <row r="16262" spans="36:37" ht="14.25">
      <c r="AJ16262" s="287"/>
      <c r="AK16262" s="287"/>
    </row>
    <row r="16263" spans="36:37" ht="14.25">
      <c r="AJ16263" s="287"/>
      <c r="AK16263" s="287"/>
    </row>
    <row r="16264" spans="36:37" ht="14.25">
      <c r="AJ16264" s="287"/>
      <c r="AK16264" s="287"/>
    </row>
    <row r="16265" spans="36:37" ht="14.25">
      <c r="AJ16265" s="287"/>
      <c r="AK16265" s="287"/>
    </row>
    <row r="16266" spans="36:37" ht="14.25">
      <c r="AJ16266" s="287"/>
      <c r="AK16266" s="287"/>
    </row>
    <row r="16267" spans="36:37" ht="14.25">
      <c r="AJ16267" s="287"/>
      <c r="AK16267" s="287"/>
    </row>
    <row r="16268" spans="36:37" ht="14.25">
      <c r="AJ16268" s="287"/>
      <c r="AK16268" s="287"/>
    </row>
    <row r="16269" spans="36:37" ht="14.25">
      <c r="AJ16269" s="287"/>
      <c r="AK16269" s="287"/>
    </row>
    <row r="16270" spans="36:37" ht="14.25">
      <c r="AJ16270" s="287"/>
      <c r="AK16270" s="287"/>
    </row>
    <row r="16271" spans="36:37" ht="14.25">
      <c r="AJ16271" s="287"/>
      <c r="AK16271" s="287"/>
    </row>
    <row r="16272" spans="36:37" ht="14.25">
      <c r="AJ16272" s="287"/>
      <c r="AK16272" s="287"/>
    </row>
    <row r="16273" spans="36:37" ht="14.25">
      <c r="AJ16273" s="287"/>
      <c r="AK16273" s="287"/>
    </row>
    <row r="16274" spans="36:37" ht="14.25">
      <c r="AJ16274" s="287"/>
      <c r="AK16274" s="287"/>
    </row>
    <row r="16275" spans="36:37" ht="14.25">
      <c r="AJ16275" s="287"/>
      <c r="AK16275" s="287"/>
    </row>
    <row r="16276" spans="36:37" ht="14.25">
      <c r="AJ16276" s="287"/>
      <c r="AK16276" s="287"/>
    </row>
    <row r="16277" spans="36:37" ht="14.25">
      <c r="AJ16277" s="287"/>
      <c r="AK16277" s="287"/>
    </row>
    <row r="16278" spans="36:37" ht="14.25">
      <c r="AJ16278" s="287"/>
      <c r="AK16278" s="287"/>
    </row>
    <row r="16279" spans="36:37" ht="14.25">
      <c r="AJ16279" s="287"/>
      <c r="AK16279" s="287"/>
    </row>
    <row r="16280" spans="36:37" ht="14.25">
      <c r="AJ16280" s="287"/>
      <c r="AK16280" s="287"/>
    </row>
    <row r="16281" spans="36:37" ht="14.25">
      <c r="AJ16281" s="287"/>
      <c r="AK16281" s="287"/>
    </row>
    <row r="16282" spans="36:37" ht="14.25">
      <c r="AJ16282" s="287"/>
      <c r="AK16282" s="287"/>
    </row>
    <row r="16283" spans="36:37" ht="14.25">
      <c r="AJ16283" s="287"/>
      <c r="AK16283" s="287"/>
    </row>
    <row r="16284" spans="36:37" ht="14.25">
      <c r="AJ16284" s="287"/>
      <c r="AK16284" s="287"/>
    </row>
    <row r="16285" spans="36:37" ht="14.25">
      <c r="AJ16285" s="287"/>
      <c r="AK16285" s="287"/>
    </row>
    <row r="16286" spans="36:37" ht="14.25">
      <c r="AJ16286" s="287"/>
      <c r="AK16286" s="287"/>
    </row>
    <row r="16287" spans="36:37" ht="14.25">
      <c r="AJ16287" s="287"/>
      <c r="AK16287" s="287"/>
    </row>
    <row r="16288" spans="36:37" ht="14.25">
      <c r="AJ16288" s="287"/>
      <c r="AK16288" s="287"/>
    </row>
    <row r="16289" spans="36:37" ht="14.25">
      <c r="AJ16289" s="287"/>
      <c r="AK16289" s="287"/>
    </row>
    <row r="16290" spans="36:37" ht="14.25">
      <c r="AJ16290" s="287"/>
      <c r="AK16290" s="287"/>
    </row>
    <row r="16291" spans="36:37" ht="14.25">
      <c r="AJ16291" s="287"/>
      <c r="AK16291" s="287"/>
    </row>
    <row r="16292" spans="36:37" ht="14.25">
      <c r="AJ16292" s="287"/>
      <c r="AK16292" s="287"/>
    </row>
    <row r="16293" spans="36:37" ht="14.25">
      <c r="AJ16293" s="287"/>
      <c r="AK16293" s="287"/>
    </row>
    <row r="16294" spans="36:37" ht="14.25">
      <c r="AJ16294" s="287"/>
      <c r="AK16294" s="287"/>
    </row>
    <row r="16295" spans="36:37" ht="14.25">
      <c r="AJ16295" s="287"/>
      <c r="AK16295" s="287"/>
    </row>
    <row r="16296" spans="36:37" ht="14.25">
      <c r="AJ16296" s="287"/>
      <c r="AK16296" s="287"/>
    </row>
    <row r="16297" spans="36:37" ht="14.25">
      <c r="AJ16297" s="287"/>
      <c r="AK16297" s="287"/>
    </row>
    <row r="16298" spans="36:37" ht="14.25">
      <c r="AJ16298" s="287"/>
      <c r="AK16298" s="287"/>
    </row>
    <row r="16299" spans="36:37" ht="14.25">
      <c r="AJ16299" s="287"/>
      <c r="AK16299" s="287"/>
    </row>
    <row r="16300" spans="36:37" ht="14.25">
      <c r="AJ16300" s="287"/>
      <c r="AK16300" s="287"/>
    </row>
    <row r="16301" spans="36:37" ht="14.25">
      <c r="AJ16301" s="287"/>
      <c r="AK16301" s="287"/>
    </row>
    <row r="16302" spans="36:37" ht="14.25">
      <c r="AJ16302" s="287"/>
      <c r="AK16302" s="287"/>
    </row>
    <row r="16303" spans="36:37" ht="14.25">
      <c r="AJ16303" s="287"/>
      <c r="AK16303" s="287"/>
    </row>
    <row r="16304" spans="36:37" ht="14.25">
      <c r="AJ16304" s="287"/>
      <c r="AK16304" s="287"/>
    </row>
    <row r="16305" spans="36:37" ht="14.25">
      <c r="AJ16305" s="287"/>
      <c r="AK16305" s="287"/>
    </row>
    <row r="16306" spans="36:37" ht="14.25">
      <c r="AJ16306" s="287"/>
      <c r="AK16306" s="287"/>
    </row>
    <row r="16307" spans="36:37" ht="14.25">
      <c r="AJ16307" s="287"/>
      <c r="AK16307" s="287"/>
    </row>
    <row r="16308" spans="36:37" ht="14.25">
      <c r="AJ16308" s="287"/>
      <c r="AK16308" s="287"/>
    </row>
    <row r="16309" spans="36:37" ht="14.25">
      <c r="AJ16309" s="287"/>
      <c r="AK16309" s="287"/>
    </row>
    <row r="16310" spans="36:37" ht="14.25">
      <c r="AJ16310" s="287"/>
      <c r="AK16310" s="287"/>
    </row>
    <row r="16311" spans="36:37" ht="14.25">
      <c r="AJ16311" s="287"/>
      <c r="AK16311" s="287"/>
    </row>
    <row r="16312" spans="36:37" ht="14.25">
      <c r="AJ16312" s="287"/>
      <c r="AK16312" s="287"/>
    </row>
    <row r="16313" spans="36:37" ht="14.25">
      <c r="AJ16313" s="287"/>
      <c r="AK16313" s="287"/>
    </row>
    <row r="16314" spans="36:37" ht="14.25">
      <c r="AJ16314" s="287"/>
      <c r="AK16314" s="287"/>
    </row>
    <row r="16315" spans="36:37" ht="14.25">
      <c r="AJ16315" s="287"/>
      <c r="AK16315" s="287"/>
    </row>
    <row r="16316" spans="36:37" ht="14.25">
      <c r="AJ16316" s="287"/>
      <c r="AK16316" s="287"/>
    </row>
    <row r="16317" spans="36:37" ht="14.25">
      <c r="AJ16317" s="287"/>
      <c r="AK16317" s="287"/>
    </row>
    <row r="16318" spans="36:37" ht="14.25">
      <c r="AJ16318" s="287"/>
      <c r="AK16318" s="287"/>
    </row>
    <row r="16319" spans="36:37" ht="14.25">
      <c r="AJ16319" s="287"/>
      <c r="AK16319" s="287"/>
    </row>
    <row r="16320" spans="36:37" ht="14.25">
      <c r="AJ16320" s="287"/>
      <c r="AK16320" s="287"/>
    </row>
    <row r="16321" spans="36:37" ht="14.25">
      <c r="AJ16321" s="287"/>
      <c r="AK16321" s="287"/>
    </row>
    <row r="16322" spans="36:37" ht="14.25">
      <c r="AJ16322" s="287"/>
      <c r="AK16322" s="287"/>
    </row>
    <row r="16323" spans="36:37" ht="14.25">
      <c r="AJ16323" s="287"/>
      <c r="AK16323" s="287"/>
    </row>
    <row r="16324" spans="36:37" ht="14.25">
      <c r="AJ16324" s="287"/>
      <c r="AK16324" s="287"/>
    </row>
    <row r="16325" spans="36:37" ht="14.25">
      <c r="AJ16325" s="287"/>
      <c r="AK16325" s="287"/>
    </row>
    <row r="16326" spans="36:37" ht="14.25">
      <c r="AJ16326" s="287"/>
      <c r="AK16326" s="287"/>
    </row>
    <row r="16327" spans="36:37" ht="14.25">
      <c r="AJ16327" s="287"/>
      <c r="AK16327" s="287"/>
    </row>
    <row r="16328" spans="36:37" ht="14.25">
      <c r="AJ16328" s="287"/>
      <c r="AK16328" s="287"/>
    </row>
    <row r="16329" spans="36:37" ht="14.25">
      <c r="AJ16329" s="287"/>
      <c r="AK16329" s="287"/>
    </row>
    <row r="16330" spans="36:37" ht="14.25">
      <c r="AJ16330" s="287"/>
      <c r="AK16330" s="287"/>
    </row>
    <row r="16331" spans="36:37" ht="14.25">
      <c r="AJ16331" s="287"/>
      <c r="AK16331" s="287"/>
    </row>
    <row r="16332" spans="36:37" ht="14.25">
      <c r="AJ16332" s="287"/>
      <c r="AK16332" s="287"/>
    </row>
    <row r="16333" spans="36:37" ht="14.25">
      <c r="AJ16333" s="287"/>
      <c r="AK16333" s="287"/>
    </row>
    <row r="16334" spans="36:37" ht="14.25">
      <c r="AJ16334" s="287"/>
      <c r="AK16334" s="287"/>
    </row>
    <row r="16335" spans="36:37" ht="14.25">
      <c r="AJ16335" s="287"/>
      <c r="AK16335" s="287"/>
    </row>
    <row r="16336" spans="36:37" ht="14.25">
      <c r="AJ16336" s="287"/>
      <c r="AK16336" s="287"/>
    </row>
    <row r="16337" spans="36:37" ht="14.25">
      <c r="AJ16337" s="287"/>
      <c r="AK16337" s="287"/>
    </row>
    <row r="16338" spans="36:37" ht="14.25">
      <c r="AJ16338" s="287"/>
      <c r="AK16338" s="287"/>
    </row>
    <row r="16339" spans="36:37" ht="14.25">
      <c r="AJ16339" s="287"/>
      <c r="AK16339" s="287"/>
    </row>
    <row r="16340" spans="36:37" ht="14.25">
      <c r="AJ16340" s="287"/>
      <c r="AK16340" s="287"/>
    </row>
    <row r="16341" spans="36:37" ht="14.25">
      <c r="AJ16341" s="287"/>
      <c r="AK16341" s="287"/>
    </row>
    <row r="16342" spans="36:37" ht="14.25">
      <c r="AJ16342" s="287"/>
      <c r="AK16342" s="287"/>
    </row>
    <row r="16343" spans="36:37" ht="14.25">
      <c r="AJ16343" s="287"/>
      <c r="AK16343" s="287"/>
    </row>
    <row r="16344" spans="36:37" ht="14.25">
      <c r="AJ16344" s="287"/>
      <c r="AK16344" s="287"/>
    </row>
    <row r="16345" spans="36:37" ht="14.25">
      <c r="AJ16345" s="287"/>
      <c r="AK16345" s="287"/>
    </row>
    <row r="16346" spans="36:37" ht="14.25">
      <c r="AJ16346" s="287"/>
      <c r="AK16346" s="287"/>
    </row>
    <row r="16347" spans="36:37" ht="14.25">
      <c r="AJ16347" s="287"/>
      <c r="AK16347" s="287"/>
    </row>
    <row r="16348" spans="36:37" ht="14.25">
      <c r="AJ16348" s="287"/>
      <c r="AK16348" s="287"/>
    </row>
    <row r="16349" spans="36:37" ht="14.25">
      <c r="AJ16349" s="287"/>
      <c r="AK16349" s="287"/>
    </row>
    <row r="16350" spans="36:37" ht="14.25">
      <c r="AJ16350" s="287"/>
      <c r="AK16350" s="287"/>
    </row>
    <row r="16351" spans="36:37" ht="14.25">
      <c r="AJ16351" s="287"/>
      <c r="AK16351" s="287"/>
    </row>
    <row r="16352" spans="36:37" ht="14.25">
      <c r="AJ16352" s="287"/>
      <c r="AK16352" s="287"/>
    </row>
    <row r="16353" spans="36:37" ht="14.25">
      <c r="AJ16353" s="287"/>
      <c r="AK16353" s="287"/>
    </row>
    <row r="16354" spans="36:37" ht="14.25">
      <c r="AJ16354" s="287"/>
      <c r="AK16354" s="287"/>
    </row>
    <row r="16355" spans="36:37" ht="14.25">
      <c r="AJ16355" s="287"/>
      <c r="AK16355" s="287"/>
    </row>
    <row r="16356" spans="36:37" ht="14.25">
      <c r="AJ16356" s="287"/>
      <c r="AK16356" s="287"/>
    </row>
    <row r="16357" spans="36:37" ht="14.25">
      <c r="AJ16357" s="287"/>
      <c r="AK16357" s="287"/>
    </row>
    <row r="16358" spans="36:37" ht="14.25">
      <c r="AJ16358" s="287"/>
      <c r="AK16358" s="287"/>
    </row>
    <row r="16359" spans="36:37" ht="14.25">
      <c r="AJ16359" s="287"/>
      <c r="AK16359" s="287"/>
    </row>
    <row r="16360" spans="36:37" ht="14.25">
      <c r="AJ16360" s="287"/>
      <c r="AK16360" s="287"/>
    </row>
    <row r="16361" spans="36:37" ht="14.25">
      <c r="AJ16361" s="287"/>
      <c r="AK16361" s="287"/>
    </row>
    <row r="16362" spans="36:37" ht="14.25">
      <c r="AJ16362" s="287"/>
      <c r="AK16362" s="287"/>
    </row>
    <row r="16363" spans="36:37" ht="14.25">
      <c r="AJ16363" s="287"/>
      <c r="AK16363" s="287"/>
    </row>
    <row r="16364" spans="36:37" ht="14.25">
      <c r="AJ16364" s="287"/>
      <c r="AK16364" s="287"/>
    </row>
    <row r="16365" spans="36:37" ht="14.25">
      <c r="AJ16365" s="287"/>
      <c r="AK16365" s="287"/>
    </row>
    <row r="16366" spans="36:37" ht="14.25">
      <c r="AJ16366" s="287"/>
      <c r="AK16366" s="287"/>
    </row>
    <row r="16367" spans="36:37" ht="14.25">
      <c r="AJ16367" s="287"/>
      <c r="AK16367" s="287"/>
    </row>
    <row r="16368" spans="36:37" ht="14.25">
      <c r="AJ16368" s="287"/>
      <c r="AK16368" s="287"/>
    </row>
    <row r="16369" spans="36:37" ht="14.25">
      <c r="AJ16369" s="287"/>
      <c r="AK16369" s="287"/>
    </row>
    <row r="16370" spans="36:37" ht="14.25">
      <c r="AJ16370" s="287"/>
      <c r="AK16370" s="287"/>
    </row>
    <row r="16371" spans="36:37" ht="14.25">
      <c r="AJ16371" s="287"/>
      <c r="AK16371" s="287"/>
    </row>
    <row r="16372" spans="36:37" ht="14.25">
      <c r="AJ16372" s="287"/>
      <c r="AK16372" s="287"/>
    </row>
    <row r="16373" spans="36:37" ht="14.25">
      <c r="AJ16373" s="287"/>
      <c r="AK16373" s="287"/>
    </row>
    <row r="16374" spans="36:37" ht="14.25">
      <c r="AJ16374" s="287"/>
      <c r="AK16374" s="287"/>
    </row>
    <row r="16375" spans="36:37" ht="14.25">
      <c r="AJ16375" s="287"/>
      <c r="AK16375" s="287"/>
    </row>
    <row r="16376" spans="36:37" ht="14.25">
      <c r="AJ16376" s="287"/>
      <c r="AK16376" s="287"/>
    </row>
    <row r="16377" spans="36:37" ht="14.25">
      <c r="AJ16377" s="287"/>
      <c r="AK16377" s="287"/>
    </row>
    <row r="16378" spans="36:37" ht="14.25">
      <c r="AJ16378" s="287"/>
      <c r="AK16378" s="287"/>
    </row>
    <row r="16379" spans="36:37" ht="14.25">
      <c r="AJ16379" s="287"/>
      <c r="AK16379" s="287"/>
    </row>
    <row r="16380" spans="36:37" ht="14.25">
      <c r="AJ16380" s="287"/>
      <c r="AK16380" s="287"/>
    </row>
    <row r="16381" spans="36:37" ht="14.25">
      <c r="AJ16381" s="287"/>
      <c r="AK16381" s="287"/>
    </row>
    <row r="16382" spans="36:37" ht="14.25">
      <c r="AJ16382" s="287"/>
      <c r="AK16382" s="287"/>
    </row>
    <row r="16383" spans="36:37" ht="14.25">
      <c r="AJ16383" s="287"/>
      <c r="AK16383" s="287"/>
    </row>
    <row r="16384" spans="36:37" ht="14.25">
      <c r="AJ16384" s="287"/>
      <c r="AK16384" s="287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74"/>
  <sheetViews>
    <sheetView showZeros="0" zoomScaleSheetLayoutView="85" workbookViewId="0" topLeftCell="A1">
      <pane xSplit="1" ySplit="3" topLeftCell="B4" activePane="bottomRight" state="frozen"/>
      <selection pane="bottomRight" activeCell="AG7" sqref="AG7"/>
    </sheetView>
  </sheetViews>
  <sheetFormatPr defaultColWidth="8.00390625" defaultRowHeight="14.25"/>
  <cols>
    <col min="1" max="1" width="9.125" style="68" customWidth="1"/>
    <col min="2" max="2" width="11.00390625" style="69" customWidth="1"/>
    <col min="3" max="3" width="10.875" style="70" customWidth="1"/>
    <col min="4" max="4" width="7.75390625" style="69" customWidth="1"/>
    <col min="5" max="5" width="8.00390625" style="71" customWidth="1"/>
    <col min="6" max="6" width="7.125" style="69" customWidth="1"/>
    <col min="7" max="7" width="11.00390625" style="71" customWidth="1"/>
    <col min="8" max="8" width="11.25390625" style="71" customWidth="1"/>
    <col min="9" max="9" width="8.25390625" style="71" customWidth="1"/>
    <col min="10" max="10" width="9.625" style="71" customWidth="1"/>
    <col min="11" max="11" width="10.875" style="71" customWidth="1"/>
    <col min="12" max="12" width="11.25390625" style="71" customWidth="1"/>
    <col min="13" max="13" width="9.75390625" style="69" customWidth="1"/>
    <col min="14" max="14" width="9.875" style="69" customWidth="1"/>
    <col min="15" max="15" width="8.50390625" style="72" customWidth="1"/>
    <col min="16" max="16" width="7.75390625" style="69" customWidth="1"/>
    <col min="17" max="18" width="9.75390625" style="71" customWidth="1"/>
    <col min="19" max="19" width="8.50390625" style="71" customWidth="1"/>
    <col min="20" max="20" width="8.625" style="71" customWidth="1"/>
    <col min="21" max="21" width="8.75390625" style="71" customWidth="1"/>
    <col min="22" max="22" width="7.75390625" style="71" customWidth="1"/>
    <col min="23" max="23" width="9.50390625" style="69" customWidth="1"/>
    <col min="24" max="24" width="10.00390625" style="69" customWidth="1"/>
    <col min="25" max="25" width="8.00390625" style="69" customWidth="1"/>
    <col min="26" max="26" width="7.50390625" style="69" customWidth="1"/>
    <col min="27" max="27" width="8.75390625" style="71" customWidth="1"/>
    <col min="28" max="28" width="9.75390625" style="71" customWidth="1"/>
    <col min="29" max="32" width="7.75390625" style="71" customWidth="1"/>
    <col min="33" max="34" width="8.625" style="69" customWidth="1"/>
    <col min="35" max="35" width="7.875" style="69" customWidth="1"/>
    <col min="36" max="36" width="7.50390625" style="69" customWidth="1"/>
    <col min="37" max="37" width="9.25390625" style="71" customWidth="1"/>
    <col min="38" max="38" width="8.75390625" style="71" customWidth="1"/>
    <col min="39" max="41" width="7.75390625" style="71" customWidth="1"/>
    <col min="42" max="42" width="9.50390625" style="71" customWidth="1"/>
    <col min="43" max="43" width="8.75390625" style="69" customWidth="1"/>
    <col min="44" max="44" width="8.00390625" style="69" customWidth="1"/>
    <col min="45" max="45" width="8.625" style="72" customWidth="1"/>
    <col min="46" max="46" width="6.875" style="69" customWidth="1"/>
    <col min="47" max="51" width="7.75390625" style="71" customWidth="1"/>
    <col min="52" max="52" width="10.00390625" style="71" customWidth="1"/>
    <col min="53" max="53" width="9.25390625" style="69" customWidth="1"/>
    <col min="54" max="54" width="8.875" style="69" customWidth="1"/>
    <col min="55" max="55" width="8.125" style="69" customWidth="1"/>
    <col min="56" max="56" width="7.625" style="69" customWidth="1"/>
    <col min="57" max="57" width="9.00390625" style="71" customWidth="1"/>
    <col min="58" max="58" width="8.75390625" style="71" customWidth="1"/>
    <col min="59" max="59" width="9.125" style="71" customWidth="1"/>
    <col min="60" max="60" width="9.875" style="71" customWidth="1"/>
    <col min="61" max="61" width="9.50390625" style="71" customWidth="1"/>
    <col min="62" max="62" width="9.00390625" style="71" customWidth="1"/>
    <col min="63" max="63" width="9.50390625" style="69" customWidth="1"/>
    <col min="64" max="64" width="8.75390625" style="69" customWidth="1"/>
    <col min="65" max="65" width="8.625" style="69" customWidth="1"/>
    <col min="66" max="66" width="9.25390625" style="69" customWidth="1"/>
    <col min="67" max="67" width="8.75390625" style="71" customWidth="1"/>
    <col min="68" max="68" width="8.625" style="71" customWidth="1"/>
    <col min="69" max="71" width="7.75390625" style="71" customWidth="1"/>
    <col min="72" max="72" width="11.25390625" style="71" customWidth="1"/>
    <col min="73" max="73" width="8.50390625" style="69" customWidth="1"/>
    <col min="74" max="74" width="8.875" style="69" customWidth="1"/>
    <col min="75" max="75" width="8.25390625" style="69" customWidth="1"/>
    <col min="76" max="76" width="7.50390625" style="69" customWidth="1"/>
    <col min="77" max="82" width="7.75390625" style="71" customWidth="1"/>
    <col min="83" max="83" width="9.00390625" style="69" customWidth="1"/>
    <col min="84" max="86" width="7.50390625" style="69" customWidth="1"/>
    <col min="87" max="87" width="9.125" style="71" customWidth="1"/>
    <col min="88" max="92" width="7.75390625" style="71" customWidth="1"/>
    <col min="93" max="93" width="9.625" style="69" customWidth="1"/>
    <col min="94" max="94" width="8.875" style="69" customWidth="1"/>
    <col min="95" max="96" width="7.50390625" style="69" customWidth="1"/>
    <col min="97" max="97" width="9.625" style="71" customWidth="1"/>
    <col min="98" max="98" width="8.875" style="71" customWidth="1"/>
    <col min="99" max="101" width="7.75390625" style="71" customWidth="1"/>
    <col min="102" max="102" width="8.75390625" style="71" customWidth="1"/>
    <col min="103" max="103" width="8.75390625" style="69" customWidth="1"/>
    <col min="104" max="105" width="8.25390625" style="69" customWidth="1"/>
    <col min="106" max="106" width="6.875" style="69" customWidth="1"/>
    <col min="107" max="112" width="7.75390625" style="71" customWidth="1"/>
    <col min="113" max="113" width="9.375" style="69" customWidth="1"/>
    <col min="114" max="114" width="8.00390625" style="69" customWidth="1"/>
    <col min="115" max="115" width="7.625" style="69" customWidth="1"/>
    <col min="116" max="116" width="8.625" style="69" bestFit="1" customWidth="1"/>
    <col min="117" max="122" width="7.75390625" style="71" customWidth="1"/>
    <col min="123" max="123" width="8.375" style="69" bestFit="1" customWidth="1"/>
    <col min="124" max="124" width="8.625" style="69" bestFit="1" customWidth="1"/>
    <col min="125" max="125" width="8.125" style="69" bestFit="1" customWidth="1"/>
    <col min="126" max="126" width="8.625" style="69" bestFit="1" customWidth="1"/>
    <col min="127" max="132" width="7.75390625" style="71" customWidth="1"/>
    <col min="133" max="134" width="8.375" style="69" bestFit="1" customWidth="1"/>
    <col min="135" max="135" width="9.125" style="69" customWidth="1"/>
    <col min="136" max="136" width="8.125" style="69" bestFit="1" customWidth="1"/>
    <col min="137" max="142" width="7.75390625" style="71" customWidth="1"/>
    <col min="143" max="143" width="8.625" style="69" bestFit="1" customWidth="1"/>
    <col min="144" max="146" width="8.125" style="69" bestFit="1" customWidth="1"/>
    <col min="147" max="148" width="7.75390625" style="71" customWidth="1"/>
    <col min="149" max="149" width="8.75390625" style="71" customWidth="1"/>
    <col min="150" max="152" width="7.75390625" style="71" customWidth="1"/>
    <col min="153" max="154" width="8.50390625" style="69" bestFit="1" customWidth="1"/>
    <col min="155" max="155" width="8.125" style="69" bestFit="1" customWidth="1"/>
    <col min="156" max="156" width="8.125" style="69" customWidth="1"/>
    <col min="157" max="157" width="8.375" style="69" customWidth="1"/>
    <col min="158" max="158" width="8.50390625" style="69" bestFit="1" customWidth="1"/>
    <col min="159" max="159" width="8.125" style="69" bestFit="1" customWidth="1"/>
    <col min="160" max="162" width="8.375" style="69" bestFit="1" customWidth="1"/>
    <col min="163" max="164" width="8.50390625" style="69" bestFit="1" customWidth="1"/>
    <col min="165" max="165" width="8.125" style="69" bestFit="1" customWidth="1"/>
    <col min="166" max="166" width="10.25390625" style="69" customWidth="1"/>
    <col min="167" max="168" width="8.50390625" style="69" bestFit="1" customWidth="1"/>
    <col min="169" max="172" width="8.125" style="69" bestFit="1" customWidth="1"/>
    <col min="173" max="174" width="8.50390625" style="69" bestFit="1" customWidth="1"/>
    <col min="175" max="175" width="8.125" style="69" bestFit="1" customWidth="1"/>
    <col min="176" max="176" width="9.125" style="69" customWidth="1"/>
    <col min="177" max="178" width="8.50390625" style="69" bestFit="1" customWidth="1"/>
    <col min="179" max="179" width="8.125" style="69" bestFit="1" customWidth="1"/>
    <col min="180" max="180" width="8.375" style="69" bestFit="1" customWidth="1"/>
    <col min="181" max="182" width="8.125" style="69" bestFit="1" customWidth="1"/>
    <col min="183" max="16384" width="8.00390625" style="69" customWidth="1"/>
  </cols>
  <sheetData>
    <row r="1" spans="1:152" s="61" customFormat="1" ht="41.2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105"/>
      <c r="AL1" s="105"/>
      <c r="AM1" s="105"/>
      <c r="AN1" s="105"/>
      <c r="AO1" s="105"/>
      <c r="AP1" s="105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105"/>
      <c r="BZ1" s="105"/>
      <c r="CA1" s="105"/>
      <c r="CB1" s="105"/>
      <c r="CC1" s="105"/>
      <c r="CD1" s="105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105"/>
      <c r="DD1" s="105"/>
      <c r="DE1" s="105"/>
      <c r="DF1" s="105"/>
      <c r="DG1" s="105"/>
      <c r="DH1" s="105"/>
      <c r="DM1" s="105"/>
      <c r="DN1" s="105"/>
      <c r="DO1" s="105"/>
      <c r="DP1" s="105"/>
      <c r="DQ1" s="105"/>
      <c r="DR1" s="105"/>
      <c r="DW1" s="105"/>
      <c r="DX1" s="105"/>
      <c r="DY1" s="105"/>
      <c r="DZ1" s="105"/>
      <c r="EA1" s="105"/>
      <c r="EB1" s="105"/>
      <c r="EG1" s="105"/>
      <c r="EH1" s="105"/>
      <c r="EI1" s="105"/>
      <c r="EJ1" s="105"/>
      <c r="EK1" s="105"/>
      <c r="EL1" s="105"/>
      <c r="EQ1" s="105"/>
      <c r="ER1" s="105"/>
      <c r="ES1" s="105"/>
      <c r="ET1" s="105"/>
      <c r="EU1" s="105"/>
      <c r="EV1" s="105"/>
    </row>
    <row r="2" spans="1:152" s="62" customFormat="1" ht="22.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O2" s="92"/>
      <c r="Q2" s="104"/>
      <c r="R2" s="104"/>
      <c r="S2" s="104"/>
      <c r="T2" s="104"/>
      <c r="U2" s="104"/>
      <c r="V2" s="10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106"/>
      <c r="AK2" s="107"/>
      <c r="AL2" s="107"/>
      <c r="AM2" s="107"/>
      <c r="AN2" s="107"/>
      <c r="AO2" s="107"/>
      <c r="AP2" s="107"/>
      <c r="AQ2" s="74"/>
      <c r="AR2" s="74"/>
      <c r="AS2" s="74"/>
      <c r="AT2" s="74"/>
      <c r="AU2" s="107"/>
      <c r="AV2" s="107"/>
      <c r="AW2" s="107"/>
      <c r="AX2" s="107"/>
      <c r="AY2" s="107"/>
      <c r="AZ2" s="107"/>
      <c r="BE2" s="107"/>
      <c r="BF2" s="107"/>
      <c r="BG2" s="107"/>
      <c r="BH2" s="107"/>
      <c r="BI2" s="107"/>
      <c r="BJ2" s="107"/>
      <c r="BO2" s="107"/>
      <c r="BP2" s="107"/>
      <c r="BQ2" s="107"/>
      <c r="BR2" s="107"/>
      <c r="BS2" s="107"/>
      <c r="BT2" s="107"/>
      <c r="BU2" s="74"/>
      <c r="BV2" s="74"/>
      <c r="BW2" s="74"/>
      <c r="BX2" s="74"/>
      <c r="BY2" s="107"/>
      <c r="BZ2" s="107"/>
      <c r="CA2" s="107"/>
      <c r="CB2" s="107"/>
      <c r="CC2" s="107"/>
      <c r="CD2" s="107"/>
      <c r="CE2" s="74"/>
      <c r="CF2" s="74"/>
      <c r="CG2" s="74"/>
      <c r="CH2" s="74"/>
      <c r="CI2" s="107"/>
      <c r="CJ2" s="107"/>
      <c r="CK2" s="107"/>
      <c r="CL2" s="107"/>
      <c r="CM2" s="107"/>
      <c r="CN2" s="107"/>
      <c r="CS2" s="107"/>
      <c r="CT2" s="107"/>
      <c r="CU2" s="107"/>
      <c r="CV2" s="107"/>
      <c r="CW2" s="107"/>
      <c r="CX2" s="107"/>
      <c r="CY2" s="74"/>
      <c r="CZ2" s="74"/>
      <c r="DA2" s="74"/>
      <c r="DB2" s="74"/>
      <c r="DC2" s="107"/>
      <c r="DD2" s="107"/>
      <c r="DE2" s="107"/>
      <c r="DF2" s="107"/>
      <c r="DG2" s="107"/>
      <c r="DH2" s="107"/>
      <c r="DM2" s="107"/>
      <c r="DN2" s="107"/>
      <c r="DO2" s="107"/>
      <c r="DP2" s="107"/>
      <c r="DQ2" s="107"/>
      <c r="DR2" s="107"/>
      <c r="DW2" s="107"/>
      <c r="DX2" s="107"/>
      <c r="DY2" s="107"/>
      <c r="DZ2" s="107"/>
      <c r="EA2" s="107"/>
      <c r="EB2" s="107"/>
      <c r="EG2" s="107"/>
      <c r="EH2" s="107"/>
      <c r="EI2" s="107"/>
      <c r="EJ2" s="107"/>
      <c r="EK2" s="107"/>
      <c r="EL2" s="107"/>
      <c r="EQ2" s="107"/>
      <c r="ER2" s="107"/>
      <c r="ES2" s="107"/>
      <c r="ET2" s="107"/>
      <c r="EU2" s="107"/>
      <c r="EV2" s="107"/>
    </row>
    <row r="3" spans="1:182" s="63" customFormat="1" ht="31.5" customHeight="1">
      <c r="A3" s="75" t="s">
        <v>55</v>
      </c>
      <c r="B3" s="76" t="s">
        <v>56</v>
      </c>
      <c r="C3" s="77"/>
      <c r="D3" s="77"/>
      <c r="E3" s="77"/>
      <c r="F3" s="77"/>
      <c r="G3" s="77"/>
      <c r="H3" s="77"/>
      <c r="I3" s="77"/>
      <c r="J3" s="77"/>
      <c r="K3" s="77"/>
      <c r="L3" s="93"/>
      <c r="M3" s="76" t="s">
        <v>57</v>
      </c>
      <c r="N3" s="77"/>
      <c r="O3" s="77"/>
      <c r="P3" s="77"/>
      <c r="Q3" s="77"/>
      <c r="R3" s="77"/>
      <c r="S3" s="77"/>
      <c r="T3" s="77"/>
      <c r="U3" s="77"/>
      <c r="V3" s="93"/>
      <c r="W3" s="76" t="s">
        <v>58</v>
      </c>
      <c r="X3" s="77"/>
      <c r="Y3" s="77"/>
      <c r="Z3" s="77"/>
      <c r="AA3" s="77"/>
      <c r="AB3" s="77"/>
      <c r="AC3" s="77"/>
      <c r="AD3" s="77"/>
      <c r="AE3" s="77"/>
      <c r="AF3" s="93"/>
      <c r="AG3" s="76" t="s">
        <v>59</v>
      </c>
      <c r="AH3" s="77"/>
      <c r="AI3" s="77"/>
      <c r="AJ3" s="77"/>
      <c r="AK3" s="77"/>
      <c r="AL3" s="77"/>
      <c r="AM3" s="77"/>
      <c r="AN3" s="77"/>
      <c r="AO3" s="77"/>
      <c r="AP3" s="93"/>
      <c r="AQ3" s="76" t="s">
        <v>60</v>
      </c>
      <c r="AR3" s="77"/>
      <c r="AS3" s="77"/>
      <c r="AT3" s="77"/>
      <c r="AU3" s="77"/>
      <c r="AV3" s="77"/>
      <c r="AW3" s="77"/>
      <c r="AX3" s="77"/>
      <c r="AY3" s="77"/>
      <c r="AZ3" s="93"/>
      <c r="BA3" s="76" t="s">
        <v>61</v>
      </c>
      <c r="BB3" s="77"/>
      <c r="BC3" s="77"/>
      <c r="BD3" s="77"/>
      <c r="BE3" s="77"/>
      <c r="BF3" s="77"/>
      <c r="BG3" s="77"/>
      <c r="BH3" s="77"/>
      <c r="BI3" s="77"/>
      <c r="BJ3" s="93"/>
      <c r="BK3" s="76" t="s">
        <v>62</v>
      </c>
      <c r="BL3" s="77"/>
      <c r="BM3" s="77"/>
      <c r="BN3" s="77"/>
      <c r="BO3" s="77"/>
      <c r="BP3" s="77"/>
      <c r="BQ3" s="77"/>
      <c r="BR3" s="77"/>
      <c r="BS3" s="77"/>
      <c r="BT3" s="93"/>
      <c r="BU3" s="76" t="s">
        <v>63</v>
      </c>
      <c r="BV3" s="77"/>
      <c r="BW3" s="77"/>
      <c r="BX3" s="77"/>
      <c r="BY3" s="77"/>
      <c r="BZ3" s="77"/>
      <c r="CA3" s="77"/>
      <c r="CB3" s="77"/>
      <c r="CC3" s="77"/>
      <c r="CD3" s="93"/>
      <c r="CE3" s="76" t="s">
        <v>64</v>
      </c>
      <c r="CF3" s="77"/>
      <c r="CG3" s="77"/>
      <c r="CH3" s="77"/>
      <c r="CI3" s="77"/>
      <c r="CJ3" s="77"/>
      <c r="CK3" s="77"/>
      <c r="CL3" s="77"/>
      <c r="CM3" s="77"/>
      <c r="CN3" s="93"/>
      <c r="CO3" s="76" t="s">
        <v>65</v>
      </c>
      <c r="CP3" s="77"/>
      <c r="CQ3" s="77"/>
      <c r="CR3" s="77"/>
      <c r="CS3" s="77"/>
      <c r="CT3" s="77"/>
      <c r="CU3" s="77"/>
      <c r="CV3" s="77"/>
      <c r="CW3" s="77"/>
      <c r="CX3" s="93"/>
      <c r="CY3" s="76" t="s">
        <v>66</v>
      </c>
      <c r="CZ3" s="77"/>
      <c r="DA3" s="77"/>
      <c r="DB3" s="77"/>
      <c r="DC3" s="77"/>
      <c r="DD3" s="77"/>
      <c r="DE3" s="77"/>
      <c r="DF3" s="77"/>
      <c r="DG3" s="77"/>
      <c r="DH3" s="93"/>
      <c r="DI3" s="76" t="s">
        <v>67</v>
      </c>
      <c r="DJ3" s="77"/>
      <c r="DK3" s="77"/>
      <c r="DL3" s="77"/>
      <c r="DM3" s="77"/>
      <c r="DN3" s="77"/>
      <c r="DO3" s="77"/>
      <c r="DP3" s="77"/>
      <c r="DQ3" s="77"/>
      <c r="DR3" s="93"/>
      <c r="DS3" s="76" t="s">
        <v>68</v>
      </c>
      <c r="DT3" s="77"/>
      <c r="DU3" s="77"/>
      <c r="DV3" s="77"/>
      <c r="DW3" s="77"/>
      <c r="DX3" s="77"/>
      <c r="DY3" s="77"/>
      <c r="DZ3" s="77"/>
      <c r="EA3" s="77"/>
      <c r="EB3" s="93"/>
      <c r="EC3" s="76" t="s">
        <v>69</v>
      </c>
      <c r="ED3" s="77"/>
      <c r="EE3" s="77"/>
      <c r="EF3" s="77"/>
      <c r="EG3" s="77"/>
      <c r="EH3" s="77"/>
      <c r="EI3" s="77"/>
      <c r="EJ3" s="77"/>
      <c r="EK3" s="77"/>
      <c r="EL3" s="93"/>
      <c r="EM3" s="76" t="s">
        <v>70</v>
      </c>
      <c r="EN3" s="77"/>
      <c r="EO3" s="77"/>
      <c r="EP3" s="77"/>
      <c r="EQ3" s="77"/>
      <c r="ER3" s="77"/>
      <c r="ES3" s="77"/>
      <c r="ET3" s="77"/>
      <c r="EU3" s="77"/>
      <c r="EV3" s="93"/>
      <c r="EW3" s="76" t="s">
        <v>71</v>
      </c>
      <c r="EX3" s="77"/>
      <c r="EY3" s="77"/>
      <c r="EZ3" s="77"/>
      <c r="FA3" s="77"/>
      <c r="FB3" s="77"/>
      <c r="FC3" s="77"/>
      <c r="FD3" s="77"/>
      <c r="FE3" s="77"/>
      <c r="FF3" s="93"/>
      <c r="FG3" s="76" t="s">
        <v>72</v>
      </c>
      <c r="FH3" s="77"/>
      <c r="FI3" s="77"/>
      <c r="FJ3" s="77"/>
      <c r="FK3" s="77"/>
      <c r="FL3" s="77"/>
      <c r="FM3" s="77"/>
      <c r="FN3" s="77"/>
      <c r="FO3" s="77"/>
      <c r="FP3" s="93"/>
      <c r="FQ3" s="76" t="s">
        <v>73</v>
      </c>
      <c r="FR3" s="77"/>
      <c r="FS3" s="77"/>
      <c r="FT3" s="77"/>
      <c r="FU3" s="77"/>
      <c r="FV3" s="77"/>
      <c r="FW3" s="77"/>
      <c r="FX3" s="77"/>
      <c r="FY3" s="77"/>
      <c r="FZ3" s="93"/>
    </row>
    <row r="4" spans="1:182" s="64" customFormat="1" ht="20.25" customHeight="1">
      <c r="A4" s="78"/>
      <c r="B4" s="75" t="s">
        <v>74</v>
      </c>
      <c r="C4" s="75" t="s">
        <v>75</v>
      </c>
      <c r="D4" s="75" t="s">
        <v>76</v>
      </c>
      <c r="E4" s="75" t="s">
        <v>77</v>
      </c>
      <c r="F4" s="75" t="s">
        <v>78</v>
      </c>
      <c r="G4" s="79" t="s">
        <v>79</v>
      </c>
      <c r="H4" s="80"/>
      <c r="I4" s="94"/>
      <c r="J4" s="79" t="s">
        <v>80</v>
      </c>
      <c r="K4" s="80"/>
      <c r="L4" s="94"/>
      <c r="M4" s="75" t="s">
        <v>74</v>
      </c>
      <c r="N4" s="75" t="s">
        <v>81</v>
      </c>
      <c r="O4" s="95" t="s">
        <v>76</v>
      </c>
      <c r="P4" s="75" t="s">
        <v>82</v>
      </c>
      <c r="Q4" s="79" t="s">
        <v>79</v>
      </c>
      <c r="R4" s="80"/>
      <c r="S4" s="94"/>
      <c r="T4" s="79" t="s">
        <v>80</v>
      </c>
      <c r="U4" s="80"/>
      <c r="V4" s="94"/>
      <c r="W4" s="75" t="s">
        <v>74</v>
      </c>
      <c r="X4" s="75" t="s">
        <v>81</v>
      </c>
      <c r="Y4" s="75" t="s">
        <v>76</v>
      </c>
      <c r="Z4" s="75" t="s">
        <v>78</v>
      </c>
      <c r="AA4" s="79" t="s">
        <v>79</v>
      </c>
      <c r="AB4" s="80"/>
      <c r="AC4" s="94"/>
      <c r="AD4" s="79" t="s">
        <v>80</v>
      </c>
      <c r="AE4" s="80"/>
      <c r="AF4" s="94"/>
      <c r="AG4" s="75" t="s">
        <v>83</v>
      </c>
      <c r="AH4" s="75" t="s">
        <v>81</v>
      </c>
      <c r="AI4" s="75" t="s">
        <v>76</v>
      </c>
      <c r="AJ4" s="75" t="s">
        <v>78</v>
      </c>
      <c r="AK4" s="79" t="s">
        <v>79</v>
      </c>
      <c r="AL4" s="80"/>
      <c r="AM4" s="94"/>
      <c r="AN4" s="79" t="s">
        <v>80</v>
      </c>
      <c r="AO4" s="80"/>
      <c r="AP4" s="94"/>
      <c r="AQ4" s="75" t="s">
        <v>83</v>
      </c>
      <c r="AR4" s="75" t="s">
        <v>81</v>
      </c>
      <c r="AS4" s="95" t="s">
        <v>76</v>
      </c>
      <c r="AT4" s="75" t="s">
        <v>78</v>
      </c>
      <c r="AU4" s="79" t="s">
        <v>79</v>
      </c>
      <c r="AV4" s="80"/>
      <c r="AW4" s="94"/>
      <c r="AX4" s="79" t="s">
        <v>80</v>
      </c>
      <c r="AY4" s="80"/>
      <c r="AZ4" s="94"/>
      <c r="BA4" s="75" t="s">
        <v>83</v>
      </c>
      <c r="BB4" s="75" t="s">
        <v>81</v>
      </c>
      <c r="BC4" s="75" t="s">
        <v>76</v>
      </c>
      <c r="BD4" s="75" t="s">
        <v>78</v>
      </c>
      <c r="BE4" s="79" t="s">
        <v>79</v>
      </c>
      <c r="BF4" s="80"/>
      <c r="BG4" s="94"/>
      <c r="BH4" s="79" t="s">
        <v>80</v>
      </c>
      <c r="BI4" s="80"/>
      <c r="BJ4" s="94"/>
      <c r="BK4" s="75" t="s">
        <v>83</v>
      </c>
      <c r="BL4" s="75" t="s">
        <v>81</v>
      </c>
      <c r="BM4" s="75" t="s">
        <v>76</v>
      </c>
      <c r="BN4" s="75" t="s">
        <v>78</v>
      </c>
      <c r="BO4" s="79" t="s">
        <v>79</v>
      </c>
      <c r="BP4" s="80"/>
      <c r="BQ4" s="94"/>
      <c r="BR4" s="79" t="s">
        <v>80</v>
      </c>
      <c r="BS4" s="80"/>
      <c r="BT4" s="94"/>
      <c r="BU4" s="120" t="s">
        <v>83</v>
      </c>
      <c r="BV4" s="120" t="s">
        <v>81</v>
      </c>
      <c r="BW4" s="75" t="s">
        <v>76</v>
      </c>
      <c r="BX4" s="75" t="s">
        <v>78</v>
      </c>
      <c r="BY4" s="79" t="s">
        <v>79</v>
      </c>
      <c r="BZ4" s="80"/>
      <c r="CA4" s="94"/>
      <c r="CB4" s="79" t="s">
        <v>80</v>
      </c>
      <c r="CC4" s="80"/>
      <c r="CD4" s="94"/>
      <c r="CE4" s="120" t="s">
        <v>83</v>
      </c>
      <c r="CF4" s="120" t="s">
        <v>81</v>
      </c>
      <c r="CG4" s="75" t="s">
        <v>76</v>
      </c>
      <c r="CH4" s="75" t="s">
        <v>78</v>
      </c>
      <c r="CI4" s="79" t="s">
        <v>79</v>
      </c>
      <c r="CJ4" s="80"/>
      <c r="CK4" s="94"/>
      <c r="CL4" s="79" t="s">
        <v>80</v>
      </c>
      <c r="CM4" s="80"/>
      <c r="CN4" s="94"/>
      <c r="CO4" s="120" t="s">
        <v>83</v>
      </c>
      <c r="CP4" s="120" t="s">
        <v>81</v>
      </c>
      <c r="CQ4" s="75" t="s">
        <v>76</v>
      </c>
      <c r="CR4" s="75" t="s">
        <v>82</v>
      </c>
      <c r="CS4" s="79" t="s">
        <v>79</v>
      </c>
      <c r="CT4" s="80"/>
      <c r="CU4" s="94"/>
      <c r="CV4" s="79" t="s">
        <v>80</v>
      </c>
      <c r="CW4" s="80"/>
      <c r="CX4" s="94"/>
      <c r="CY4" s="120" t="s">
        <v>74</v>
      </c>
      <c r="CZ4" s="120" t="s">
        <v>81</v>
      </c>
      <c r="DA4" s="75" t="s">
        <v>76</v>
      </c>
      <c r="DB4" s="75" t="s">
        <v>78</v>
      </c>
      <c r="DC4" s="79" t="s">
        <v>79</v>
      </c>
      <c r="DD4" s="80"/>
      <c r="DE4" s="94"/>
      <c r="DF4" s="79" t="s">
        <v>80</v>
      </c>
      <c r="DG4" s="80"/>
      <c r="DH4" s="94"/>
      <c r="DI4" s="120" t="s">
        <v>74</v>
      </c>
      <c r="DJ4" s="120" t="s">
        <v>81</v>
      </c>
      <c r="DK4" s="75" t="s">
        <v>76</v>
      </c>
      <c r="DL4" s="75" t="s">
        <v>78</v>
      </c>
      <c r="DM4" s="79" t="s">
        <v>79</v>
      </c>
      <c r="DN4" s="80"/>
      <c r="DO4" s="94"/>
      <c r="DP4" s="79" t="s">
        <v>80</v>
      </c>
      <c r="DQ4" s="80"/>
      <c r="DR4" s="94"/>
      <c r="DS4" s="120" t="s">
        <v>74</v>
      </c>
      <c r="DT4" s="120" t="s">
        <v>81</v>
      </c>
      <c r="DU4" s="75" t="s">
        <v>76</v>
      </c>
      <c r="DV4" s="75" t="s">
        <v>78</v>
      </c>
      <c r="DW4" s="79" t="s">
        <v>79</v>
      </c>
      <c r="DX4" s="80"/>
      <c r="DY4" s="94"/>
      <c r="DZ4" s="79" t="s">
        <v>80</v>
      </c>
      <c r="EA4" s="80"/>
      <c r="EB4" s="94"/>
      <c r="EC4" s="120" t="s">
        <v>74</v>
      </c>
      <c r="ED4" s="120" t="s">
        <v>81</v>
      </c>
      <c r="EE4" s="75" t="s">
        <v>76</v>
      </c>
      <c r="EF4" s="75" t="s">
        <v>78</v>
      </c>
      <c r="EG4" s="79" t="s">
        <v>79</v>
      </c>
      <c r="EH4" s="80"/>
      <c r="EI4" s="94"/>
      <c r="EJ4" s="79" t="s">
        <v>80</v>
      </c>
      <c r="EK4" s="80"/>
      <c r="EL4" s="94"/>
      <c r="EM4" s="120" t="s">
        <v>74</v>
      </c>
      <c r="EN4" s="120" t="s">
        <v>81</v>
      </c>
      <c r="EO4" s="75" t="s">
        <v>76</v>
      </c>
      <c r="EP4" s="75" t="s">
        <v>78</v>
      </c>
      <c r="EQ4" s="79" t="s">
        <v>79</v>
      </c>
      <c r="ER4" s="80"/>
      <c r="ES4" s="94"/>
      <c r="ET4" s="79" t="s">
        <v>80</v>
      </c>
      <c r="EU4" s="80"/>
      <c r="EV4" s="94"/>
      <c r="EW4" s="120" t="s">
        <v>74</v>
      </c>
      <c r="EX4" s="120" t="s">
        <v>81</v>
      </c>
      <c r="EY4" s="75" t="s">
        <v>76</v>
      </c>
      <c r="EZ4" s="75" t="s">
        <v>78</v>
      </c>
      <c r="FA4" s="79" t="s">
        <v>79</v>
      </c>
      <c r="FB4" s="80"/>
      <c r="FC4" s="94"/>
      <c r="FD4" s="79" t="s">
        <v>80</v>
      </c>
      <c r="FE4" s="80"/>
      <c r="FF4" s="94"/>
      <c r="FG4" s="120" t="s">
        <v>74</v>
      </c>
      <c r="FH4" s="120" t="s">
        <v>81</v>
      </c>
      <c r="FI4" s="75" t="s">
        <v>76</v>
      </c>
      <c r="FJ4" s="75" t="s">
        <v>78</v>
      </c>
      <c r="FK4" s="79" t="s">
        <v>79</v>
      </c>
      <c r="FL4" s="80"/>
      <c r="FM4" s="94"/>
      <c r="FN4" s="79" t="s">
        <v>80</v>
      </c>
      <c r="FO4" s="80"/>
      <c r="FP4" s="94"/>
      <c r="FQ4" s="120" t="s">
        <v>74</v>
      </c>
      <c r="FR4" s="120" t="s">
        <v>81</v>
      </c>
      <c r="FS4" s="75" t="s">
        <v>76</v>
      </c>
      <c r="FT4" s="75" t="s">
        <v>78</v>
      </c>
      <c r="FU4" s="79" t="s">
        <v>79</v>
      </c>
      <c r="FV4" s="80"/>
      <c r="FW4" s="94"/>
      <c r="FX4" s="79" t="s">
        <v>80</v>
      </c>
      <c r="FY4" s="80"/>
      <c r="FZ4" s="94"/>
    </row>
    <row r="5" spans="1:182" s="64" customFormat="1" ht="20.25" customHeight="1">
      <c r="A5" s="78"/>
      <c r="B5" s="78"/>
      <c r="C5" s="78"/>
      <c r="D5" s="78"/>
      <c r="E5" s="78"/>
      <c r="F5" s="78"/>
      <c r="G5" s="75" t="s">
        <v>84</v>
      </c>
      <c r="H5" s="75" t="s">
        <v>85</v>
      </c>
      <c r="I5" s="75" t="s">
        <v>86</v>
      </c>
      <c r="J5" s="75" t="s">
        <v>84</v>
      </c>
      <c r="K5" s="75" t="s">
        <v>85</v>
      </c>
      <c r="L5" s="75" t="s">
        <v>86</v>
      </c>
      <c r="M5" s="78"/>
      <c r="N5" s="78"/>
      <c r="O5" s="96"/>
      <c r="P5" s="78"/>
      <c r="Q5" s="75" t="s">
        <v>84</v>
      </c>
      <c r="R5" s="75" t="s">
        <v>85</v>
      </c>
      <c r="S5" s="75" t="s">
        <v>86</v>
      </c>
      <c r="T5" s="75" t="s">
        <v>84</v>
      </c>
      <c r="U5" s="75" t="s">
        <v>85</v>
      </c>
      <c r="V5" s="75" t="s">
        <v>86</v>
      </c>
      <c r="W5" s="78"/>
      <c r="X5" s="78"/>
      <c r="Y5" s="78"/>
      <c r="Z5" s="78"/>
      <c r="AA5" s="75" t="s">
        <v>84</v>
      </c>
      <c r="AB5" s="75" t="s">
        <v>85</v>
      </c>
      <c r="AC5" s="75" t="s">
        <v>86</v>
      </c>
      <c r="AD5" s="75" t="s">
        <v>84</v>
      </c>
      <c r="AE5" s="75" t="s">
        <v>85</v>
      </c>
      <c r="AF5" s="75" t="s">
        <v>86</v>
      </c>
      <c r="AG5" s="78"/>
      <c r="AH5" s="78"/>
      <c r="AI5" s="78"/>
      <c r="AJ5" s="78"/>
      <c r="AK5" s="75" t="s">
        <v>84</v>
      </c>
      <c r="AL5" s="75" t="s">
        <v>85</v>
      </c>
      <c r="AM5" s="75" t="s">
        <v>86</v>
      </c>
      <c r="AN5" s="75" t="s">
        <v>84</v>
      </c>
      <c r="AO5" s="75" t="s">
        <v>85</v>
      </c>
      <c r="AP5" s="75" t="s">
        <v>86</v>
      </c>
      <c r="AQ5" s="78"/>
      <c r="AR5" s="78"/>
      <c r="AS5" s="96"/>
      <c r="AT5" s="78"/>
      <c r="AU5" s="75" t="s">
        <v>84</v>
      </c>
      <c r="AV5" s="75" t="s">
        <v>85</v>
      </c>
      <c r="AW5" s="75" t="s">
        <v>86</v>
      </c>
      <c r="AX5" s="75" t="s">
        <v>84</v>
      </c>
      <c r="AY5" s="75" t="s">
        <v>85</v>
      </c>
      <c r="AZ5" s="75" t="s">
        <v>86</v>
      </c>
      <c r="BA5" s="78"/>
      <c r="BB5" s="78"/>
      <c r="BC5" s="78"/>
      <c r="BD5" s="78"/>
      <c r="BE5" s="75" t="s">
        <v>84</v>
      </c>
      <c r="BF5" s="75" t="s">
        <v>85</v>
      </c>
      <c r="BG5" s="75" t="s">
        <v>86</v>
      </c>
      <c r="BH5" s="75" t="s">
        <v>84</v>
      </c>
      <c r="BI5" s="75" t="s">
        <v>85</v>
      </c>
      <c r="BJ5" s="75" t="s">
        <v>86</v>
      </c>
      <c r="BK5" s="78"/>
      <c r="BL5" s="78"/>
      <c r="BM5" s="78"/>
      <c r="BN5" s="78"/>
      <c r="BO5" s="75" t="s">
        <v>84</v>
      </c>
      <c r="BP5" s="75" t="s">
        <v>85</v>
      </c>
      <c r="BQ5" s="75" t="s">
        <v>86</v>
      </c>
      <c r="BR5" s="75" t="s">
        <v>84</v>
      </c>
      <c r="BS5" s="75" t="s">
        <v>85</v>
      </c>
      <c r="BT5" s="75" t="s">
        <v>86</v>
      </c>
      <c r="BU5" s="121"/>
      <c r="BV5" s="121"/>
      <c r="BW5" s="78"/>
      <c r="BX5" s="78"/>
      <c r="BY5" s="120" t="s">
        <v>84</v>
      </c>
      <c r="BZ5" s="120" t="s">
        <v>85</v>
      </c>
      <c r="CA5" s="75" t="s">
        <v>86</v>
      </c>
      <c r="CB5" s="75" t="s">
        <v>84</v>
      </c>
      <c r="CC5" s="75" t="s">
        <v>85</v>
      </c>
      <c r="CD5" s="75" t="s">
        <v>86</v>
      </c>
      <c r="CE5" s="121"/>
      <c r="CF5" s="121"/>
      <c r="CG5" s="78"/>
      <c r="CH5" s="78"/>
      <c r="CI5" s="120" t="s">
        <v>84</v>
      </c>
      <c r="CJ5" s="120" t="s">
        <v>85</v>
      </c>
      <c r="CK5" s="75" t="s">
        <v>86</v>
      </c>
      <c r="CL5" s="75" t="s">
        <v>84</v>
      </c>
      <c r="CM5" s="75" t="s">
        <v>85</v>
      </c>
      <c r="CN5" s="75" t="s">
        <v>86</v>
      </c>
      <c r="CO5" s="121"/>
      <c r="CP5" s="121"/>
      <c r="CQ5" s="78"/>
      <c r="CR5" s="78"/>
      <c r="CS5" s="75" t="s">
        <v>84</v>
      </c>
      <c r="CT5" s="75" t="s">
        <v>85</v>
      </c>
      <c r="CU5" s="75" t="s">
        <v>86</v>
      </c>
      <c r="CV5" s="75" t="s">
        <v>84</v>
      </c>
      <c r="CW5" s="75" t="s">
        <v>85</v>
      </c>
      <c r="CX5" s="75" t="s">
        <v>86</v>
      </c>
      <c r="CY5" s="121"/>
      <c r="CZ5" s="121"/>
      <c r="DA5" s="78"/>
      <c r="DB5" s="78"/>
      <c r="DC5" s="120" t="s">
        <v>84</v>
      </c>
      <c r="DD5" s="120" t="s">
        <v>85</v>
      </c>
      <c r="DE5" s="75" t="s">
        <v>86</v>
      </c>
      <c r="DF5" s="75" t="s">
        <v>84</v>
      </c>
      <c r="DG5" s="75" t="s">
        <v>85</v>
      </c>
      <c r="DH5" s="75" t="s">
        <v>86</v>
      </c>
      <c r="DI5" s="121"/>
      <c r="DJ5" s="121"/>
      <c r="DK5" s="78"/>
      <c r="DL5" s="78"/>
      <c r="DM5" s="120" t="s">
        <v>84</v>
      </c>
      <c r="DN5" s="120" t="s">
        <v>85</v>
      </c>
      <c r="DO5" s="75" t="s">
        <v>86</v>
      </c>
      <c r="DP5" s="75" t="s">
        <v>84</v>
      </c>
      <c r="DQ5" s="75" t="s">
        <v>85</v>
      </c>
      <c r="DR5" s="75" t="s">
        <v>86</v>
      </c>
      <c r="DS5" s="121"/>
      <c r="DT5" s="121"/>
      <c r="DU5" s="78"/>
      <c r="DV5" s="78"/>
      <c r="DW5" s="120" t="s">
        <v>84</v>
      </c>
      <c r="DX5" s="120" t="s">
        <v>85</v>
      </c>
      <c r="DY5" s="75" t="s">
        <v>86</v>
      </c>
      <c r="DZ5" s="75" t="s">
        <v>84</v>
      </c>
      <c r="EA5" s="75" t="s">
        <v>85</v>
      </c>
      <c r="EB5" s="75" t="s">
        <v>86</v>
      </c>
      <c r="EC5" s="121"/>
      <c r="ED5" s="121"/>
      <c r="EE5" s="78"/>
      <c r="EF5" s="78"/>
      <c r="EG5" s="120" t="s">
        <v>84</v>
      </c>
      <c r="EH5" s="120" t="s">
        <v>85</v>
      </c>
      <c r="EI5" s="75" t="s">
        <v>86</v>
      </c>
      <c r="EJ5" s="75" t="s">
        <v>84</v>
      </c>
      <c r="EK5" s="75" t="s">
        <v>85</v>
      </c>
      <c r="EL5" s="75" t="s">
        <v>86</v>
      </c>
      <c r="EM5" s="121"/>
      <c r="EN5" s="121"/>
      <c r="EO5" s="78"/>
      <c r="EP5" s="78"/>
      <c r="EQ5" s="120" t="s">
        <v>84</v>
      </c>
      <c r="ER5" s="120" t="s">
        <v>85</v>
      </c>
      <c r="ES5" s="75" t="s">
        <v>86</v>
      </c>
      <c r="ET5" s="75" t="s">
        <v>84</v>
      </c>
      <c r="EU5" s="75" t="s">
        <v>85</v>
      </c>
      <c r="EV5" s="75" t="s">
        <v>86</v>
      </c>
      <c r="EW5" s="121"/>
      <c r="EX5" s="121"/>
      <c r="EY5" s="78"/>
      <c r="EZ5" s="78"/>
      <c r="FA5" s="120" t="s">
        <v>84</v>
      </c>
      <c r="FB5" s="120" t="s">
        <v>85</v>
      </c>
      <c r="FC5" s="75" t="s">
        <v>86</v>
      </c>
      <c r="FD5" s="75" t="s">
        <v>84</v>
      </c>
      <c r="FE5" s="75" t="s">
        <v>85</v>
      </c>
      <c r="FF5" s="75" t="s">
        <v>86</v>
      </c>
      <c r="FG5" s="121"/>
      <c r="FH5" s="121"/>
      <c r="FI5" s="78"/>
      <c r="FJ5" s="78"/>
      <c r="FK5" s="120" t="s">
        <v>84</v>
      </c>
      <c r="FL5" s="120" t="s">
        <v>85</v>
      </c>
      <c r="FM5" s="75" t="s">
        <v>86</v>
      </c>
      <c r="FN5" s="75" t="s">
        <v>84</v>
      </c>
      <c r="FO5" s="75" t="s">
        <v>85</v>
      </c>
      <c r="FP5" s="75" t="s">
        <v>86</v>
      </c>
      <c r="FQ5" s="121"/>
      <c r="FR5" s="121"/>
      <c r="FS5" s="78"/>
      <c r="FT5" s="78"/>
      <c r="FU5" s="120" t="s">
        <v>84</v>
      </c>
      <c r="FV5" s="120" t="s">
        <v>85</v>
      </c>
      <c r="FW5" s="75" t="s">
        <v>86</v>
      </c>
      <c r="FX5" s="75" t="s">
        <v>84</v>
      </c>
      <c r="FY5" s="75" t="s">
        <v>85</v>
      </c>
      <c r="FZ5" s="75" t="s">
        <v>86</v>
      </c>
    </row>
    <row r="6" spans="1:182" s="64" customFormat="1" ht="19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97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97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122"/>
      <c r="BV6" s="122"/>
      <c r="BW6" s="81"/>
      <c r="BX6" s="81"/>
      <c r="BY6" s="122"/>
      <c r="BZ6" s="122"/>
      <c r="CA6" s="81"/>
      <c r="CB6" s="81"/>
      <c r="CC6" s="81"/>
      <c r="CD6" s="81"/>
      <c r="CE6" s="122"/>
      <c r="CF6" s="122"/>
      <c r="CG6" s="81"/>
      <c r="CH6" s="81"/>
      <c r="CI6" s="122"/>
      <c r="CJ6" s="122"/>
      <c r="CK6" s="81"/>
      <c r="CL6" s="81"/>
      <c r="CM6" s="81"/>
      <c r="CN6" s="81"/>
      <c r="CO6" s="122"/>
      <c r="CP6" s="122"/>
      <c r="CQ6" s="81"/>
      <c r="CR6" s="81"/>
      <c r="CS6" s="81"/>
      <c r="CT6" s="81"/>
      <c r="CU6" s="81"/>
      <c r="CV6" s="81"/>
      <c r="CW6" s="81"/>
      <c r="CX6" s="81"/>
      <c r="CY6" s="122"/>
      <c r="CZ6" s="122"/>
      <c r="DA6" s="81"/>
      <c r="DB6" s="81"/>
      <c r="DC6" s="122"/>
      <c r="DD6" s="122"/>
      <c r="DE6" s="81"/>
      <c r="DF6" s="81"/>
      <c r="DG6" s="81"/>
      <c r="DH6" s="81"/>
      <c r="DI6" s="122"/>
      <c r="DJ6" s="122"/>
      <c r="DK6" s="81"/>
      <c r="DL6" s="81"/>
      <c r="DM6" s="122"/>
      <c r="DN6" s="122"/>
      <c r="DO6" s="81"/>
      <c r="DP6" s="81"/>
      <c r="DQ6" s="81"/>
      <c r="DR6" s="81"/>
      <c r="DS6" s="122"/>
      <c r="DT6" s="122"/>
      <c r="DU6" s="81"/>
      <c r="DV6" s="81"/>
      <c r="DW6" s="122"/>
      <c r="DX6" s="122"/>
      <c r="DY6" s="81"/>
      <c r="DZ6" s="81"/>
      <c r="EA6" s="81"/>
      <c r="EB6" s="81"/>
      <c r="EC6" s="122"/>
      <c r="ED6" s="122"/>
      <c r="EE6" s="81"/>
      <c r="EF6" s="81"/>
      <c r="EG6" s="122"/>
      <c r="EH6" s="122"/>
      <c r="EI6" s="81"/>
      <c r="EJ6" s="81"/>
      <c r="EK6" s="81"/>
      <c r="EL6" s="81"/>
      <c r="EM6" s="122"/>
      <c r="EN6" s="122"/>
      <c r="EO6" s="81"/>
      <c r="EP6" s="81"/>
      <c r="EQ6" s="122"/>
      <c r="ER6" s="122"/>
      <c r="ES6" s="81"/>
      <c r="ET6" s="81"/>
      <c r="EU6" s="81"/>
      <c r="EV6" s="81"/>
      <c r="EW6" s="122"/>
      <c r="EX6" s="122"/>
      <c r="EY6" s="81"/>
      <c r="EZ6" s="81"/>
      <c r="FA6" s="122"/>
      <c r="FB6" s="122"/>
      <c r="FC6" s="81"/>
      <c r="FD6" s="81"/>
      <c r="FE6" s="81"/>
      <c r="FF6" s="81"/>
      <c r="FG6" s="122"/>
      <c r="FH6" s="122"/>
      <c r="FI6" s="81"/>
      <c r="FJ6" s="81"/>
      <c r="FK6" s="122"/>
      <c r="FL6" s="122"/>
      <c r="FM6" s="81"/>
      <c r="FN6" s="81"/>
      <c r="FO6" s="81"/>
      <c r="FP6" s="81"/>
      <c r="FQ6" s="122"/>
      <c r="FR6" s="122"/>
      <c r="FS6" s="81"/>
      <c r="FT6" s="81"/>
      <c r="FU6" s="122"/>
      <c r="FV6" s="122"/>
      <c r="FW6" s="81"/>
      <c r="FX6" s="81"/>
      <c r="FY6" s="81"/>
      <c r="FZ6" s="81"/>
    </row>
    <row r="7" spans="1:182" s="65" customFormat="1" ht="36" customHeight="1">
      <c r="A7" s="82" t="s">
        <v>87</v>
      </c>
      <c r="B7" s="83">
        <f>M7+W7+AG7+AQ7+BA7+BK7+BU7+CE7+CO7+CY7+DI7+DS7+EC7+EM7+EW7+FG7+FQ7</f>
        <v>115556.91430899999</v>
      </c>
      <c r="C7" s="84">
        <f>N7+X7+AH7+AR7+BB7+BL7+BV7+CF7+CP7+CZ7+DJ7+DT7+ED7+EN7+EX7+FH7+FR7</f>
        <v>97792.45983016411</v>
      </c>
      <c r="D7" s="85">
        <f aca="true" t="shared" si="0" ref="D7:D25">(B7-C7)/C7</f>
        <v>0.1816546440255962</v>
      </c>
      <c r="E7" s="85">
        <f aca="true" t="shared" si="1" ref="E7:E25">ROUND((B7-C7)/(B$25-C$25),4)</f>
        <v>0.2431</v>
      </c>
      <c r="F7" s="85">
        <f aca="true" t="shared" si="2" ref="F7:F24">B7/$B$25</f>
        <v>0.3152281523123246</v>
      </c>
      <c r="G7" s="84">
        <f>Q7+AA7+AK7+AU7+BE7+BO7+BY7+CI7+CS7+DC7+DM7+DW7+EG7+EQ7+FA7+FK7+FU7</f>
        <v>86344.01327499998</v>
      </c>
      <c r="H7" s="84">
        <f>R7+AB7+AL7+AV7+BF7+BP7+BZ7+CJ7+CT7+DD7+DN7+DX7+EH7+ER7+FB7+FL7+FV7</f>
        <v>74854.05891816875</v>
      </c>
      <c r="I7" s="98">
        <f aca="true" t="shared" si="3" ref="I7:I24">ROUND(G7/H7,4)-1</f>
        <v>0.15349999999999997</v>
      </c>
      <c r="J7" s="99">
        <f aca="true" t="shared" si="4" ref="J7:K24">B7-G7</f>
        <v>29212.90103400001</v>
      </c>
      <c r="K7" s="99">
        <f t="shared" si="4"/>
        <v>22938.400911995355</v>
      </c>
      <c r="L7" s="98">
        <f>ROUND(J7/K7,4)-1</f>
        <v>0.2735000000000001</v>
      </c>
      <c r="M7" s="100">
        <v>53937.87</v>
      </c>
      <c r="N7" s="100">
        <v>44251.04</v>
      </c>
      <c r="O7" s="85">
        <f>(M7-N7)/N7</f>
        <v>0.2189062675137127</v>
      </c>
      <c r="P7" s="85">
        <f>M7/B7</f>
        <v>0.4667645404217853</v>
      </c>
      <c r="Q7" s="84">
        <v>36666.12</v>
      </c>
      <c r="R7" s="84">
        <v>29829.86</v>
      </c>
      <c r="S7" s="98">
        <f aca="true" t="shared" si="5" ref="S7:S25">ROUND(Q7/R7,4)-1</f>
        <v>0.22920000000000007</v>
      </c>
      <c r="T7" s="99">
        <f>M7-Q7</f>
        <v>17271.75</v>
      </c>
      <c r="U7" s="99">
        <f>N7-R7</f>
        <v>14421.18</v>
      </c>
      <c r="V7" s="98">
        <f>ROUND(T7/U7,4)-1</f>
        <v>0.1977</v>
      </c>
      <c r="W7" s="84">
        <v>8982.109463999996</v>
      </c>
      <c r="X7" s="84">
        <v>7979.23982916413</v>
      </c>
      <c r="Y7" s="85">
        <f>(W7-X7)/X7</f>
        <v>0.12568485924816744</v>
      </c>
      <c r="Z7" s="85">
        <f>W7/B7</f>
        <v>0.0777288794678419</v>
      </c>
      <c r="AA7" s="84">
        <v>8081.019999999996</v>
      </c>
      <c r="AB7" s="84">
        <v>7217.37650116873</v>
      </c>
      <c r="AC7" s="98">
        <f>ROUND(AA7/AB7,4)-1</f>
        <v>0.11969999999999992</v>
      </c>
      <c r="AD7" s="99">
        <f>W7-AA7</f>
        <v>901.0894639999997</v>
      </c>
      <c r="AE7" s="99">
        <f>X7-AB7</f>
        <v>761.8633279954001</v>
      </c>
      <c r="AF7" s="98">
        <f>ROUND(AD7/AE7,4)-1</f>
        <v>0.18270000000000008</v>
      </c>
      <c r="AG7" s="84">
        <v>16612.4</v>
      </c>
      <c r="AH7" s="84">
        <v>15401.8</v>
      </c>
      <c r="AI7" s="85">
        <f>(AG7-AH7)/AH7</f>
        <v>0.07860120245685584</v>
      </c>
      <c r="AJ7" s="85">
        <f>AG7/B7</f>
        <v>0.1437594634586584</v>
      </c>
      <c r="AK7" s="84">
        <v>15146</v>
      </c>
      <c r="AL7" s="84">
        <v>14313.3</v>
      </c>
      <c r="AM7" s="98">
        <f>ROUND(AK7/AL7,4)-1</f>
        <v>0.05820000000000003</v>
      </c>
      <c r="AN7" s="99">
        <f>AG7-AK7</f>
        <v>1466.4000000000015</v>
      </c>
      <c r="AO7" s="99">
        <f>AH7-AL7</f>
        <v>1088.5</v>
      </c>
      <c r="AP7" s="98">
        <f>ROUND(AN7/AO7,4)-1</f>
        <v>0.34719999999999995</v>
      </c>
      <c r="AQ7" s="108">
        <v>764.4</v>
      </c>
      <c r="AR7" s="109">
        <v>864.6</v>
      </c>
      <c r="AS7" s="85">
        <f>(AQ7-AR7)/AR7</f>
        <v>-0.11589174184594037</v>
      </c>
      <c r="AT7" s="85">
        <f>AQ7/B7</f>
        <v>0.00661492221881236</v>
      </c>
      <c r="AU7" s="110">
        <v>411.78</v>
      </c>
      <c r="AV7" s="110">
        <v>733.96</v>
      </c>
      <c r="AW7" s="98">
        <f>ROUND(AU7/AV7,4)-1</f>
        <v>-0.43899999999999995</v>
      </c>
      <c r="AX7" s="99">
        <f>AQ7-AU7</f>
        <v>352.62</v>
      </c>
      <c r="AY7" s="99">
        <f>AR7-AV7</f>
        <v>130.64</v>
      </c>
      <c r="AZ7" s="98">
        <f>ROUND(AX7/AY7,4)-1</f>
        <v>1.6991999999999998</v>
      </c>
      <c r="BA7" s="117">
        <v>2261.475209</v>
      </c>
      <c r="BB7" s="117">
        <v>2793.283959</v>
      </c>
      <c r="BC7" s="85">
        <f>(BA7-BB7)/BB7</f>
        <v>-0.19038835929533926</v>
      </c>
      <c r="BD7" s="85">
        <f>BA7/B7</f>
        <v>0.01957022842400239</v>
      </c>
      <c r="BE7" s="84">
        <v>1643.493401</v>
      </c>
      <c r="BF7" s="84">
        <v>2086.6438949999997</v>
      </c>
      <c r="BG7" s="98">
        <f>ROUND(BE7/BF7,4)-1</f>
        <v>-0.21240000000000003</v>
      </c>
      <c r="BH7" s="99">
        <f>BA7-BE7</f>
        <v>617.9818080000002</v>
      </c>
      <c r="BI7" s="99">
        <f>BB7-BF7</f>
        <v>706.6400640000002</v>
      </c>
      <c r="BJ7" s="98">
        <f>ROUND(BH7/BI7,4)-1</f>
        <v>-0.12549999999999994</v>
      </c>
      <c r="BK7" s="119">
        <v>559.27</v>
      </c>
      <c r="BL7" s="119">
        <v>638.58</v>
      </c>
      <c r="BM7" s="85">
        <f>(BK7-BL7)/BL7</f>
        <v>-0.12419743806570838</v>
      </c>
      <c r="BN7" s="85">
        <f>BK7/B7</f>
        <v>0.004839779630187321</v>
      </c>
      <c r="BO7" s="84">
        <v>437.94</v>
      </c>
      <c r="BP7" s="84">
        <v>567.03</v>
      </c>
      <c r="BQ7" s="98">
        <f>ROUND(BO7/BP7,4)-1</f>
        <v>-0.2277</v>
      </c>
      <c r="BR7" s="99">
        <f>BK7-BO7</f>
        <v>121.32999999999998</v>
      </c>
      <c r="BS7" s="99">
        <f>BL7-BP7</f>
        <v>71.55000000000007</v>
      </c>
      <c r="BT7" s="98">
        <f>ROUND(BR7/BS7,4)-1</f>
        <v>0.6957</v>
      </c>
      <c r="BU7" s="84">
        <v>1626.069137</v>
      </c>
      <c r="BV7" s="84">
        <v>1973.83</v>
      </c>
      <c r="BW7" s="85">
        <f>(BU7-BV7)/BV7</f>
        <v>-0.17618582299387484</v>
      </c>
      <c r="BX7" s="85">
        <f>BU7/B7</f>
        <v>0.014071586687161616</v>
      </c>
      <c r="BY7" s="123">
        <v>1539.173889</v>
      </c>
      <c r="BZ7" s="123">
        <v>1903.91</v>
      </c>
      <c r="CA7" s="98">
        <f>ROUND(BY7/BZ7,4)-1</f>
        <v>-0.1916</v>
      </c>
      <c r="CB7" s="99">
        <f>BU7-BY7</f>
        <v>86.89524800000004</v>
      </c>
      <c r="CC7" s="99">
        <f>BV7-BZ7</f>
        <v>69.91999999999985</v>
      </c>
      <c r="CD7" s="98">
        <f>ROUND(CB7/CC7,4)-1</f>
        <v>0.2427999999999999</v>
      </c>
      <c r="CE7" s="126">
        <v>765.7799999999999</v>
      </c>
      <c r="CF7" s="127">
        <v>810.56</v>
      </c>
      <c r="CG7" s="85">
        <f>(CE7-CF7)/CF7</f>
        <v>-0.05524575602052913</v>
      </c>
      <c r="CH7" s="85">
        <f>CE7/B7</f>
        <v>0.006626864386083371</v>
      </c>
      <c r="CI7" s="127">
        <v>720.65</v>
      </c>
      <c r="CJ7" s="127">
        <v>774.55</v>
      </c>
      <c r="CK7" s="98">
        <f>ROUND(CI7/CJ7,4)-1</f>
        <v>-0.0696</v>
      </c>
      <c r="CL7" s="99">
        <f>CE7-CI7</f>
        <v>45.12999999999988</v>
      </c>
      <c r="CM7" s="99">
        <f>CF7-CJ7</f>
        <v>36.00999999999999</v>
      </c>
      <c r="CN7" s="98">
        <f>ROUND(CL7/CM7,4)-1</f>
        <v>0.2533000000000001</v>
      </c>
      <c r="CO7" s="128">
        <v>9569.26</v>
      </c>
      <c r="CP7" s="128">
        <v>8306.69</v>
      </c>
      <c r="CQ7" s="85">
        <f>(CO7-CP7)/CP7</f>
        <v>0.1519943563561418</v>
      </c>
      <c r="CR7" s="85">
        <f>CO7/B7</f>
        <v>0.0828099301302883</v>
      </c>
      <c r="CS7" s="84">
        <v>7387.25</v>
      </c>
      <c r="CT7" s="84">
        <v>7349.57</v>
      </c>
      <c r="CU7" s="98">
        <f>ROUND(CS7/CT7,4)-1</f>
        <v>0.0051000000000001044</v>
      </c>
      <c r="CV7" s="99">
        <f>CO7-CS7</f>
        <v>2182.01</v>
      </c>
      <c r="CW7" s="99">
        <f>CP7-CT7</f>
        <v>957.1200000000008</v>
      </c>
      <c r="CX7" s="98">
        <f>ROUND(CV7/CW7,4)-1</f>
        <v>1.2797999999999998</v>
      </c>
      <c r="CY7" s="84">
        <v>4417.05</v>
      </c>
      <c r="CZ7" s="84">
        <v>5014.42</v>
      </c>
      <c r="DA7" s="85">
        <f>(CY7-CZ7)/CZ7</f>
        <v>-0.11913042784609185</v>
      </c>
      <c r="DB7" s="85">
        <f>CY7/B7</f>
        <v>0.03822402169885549</v>
      </c>
      <c r="DC7" s="84">
        <v>1871.6</v>
      </c>
      <c r="DD7" s="84">
        <v>2533.38</v>
      </c>
      <c r="DE7" s="98">
        <f>ROUND(DC7/DD7,4)-1</f>
        <v>-0.2612</v>
      </c>
      <c r="DF7" s="99">
        <f>CY7-DC7</f>
        <v>2545.45</v>
      </c>
      <c r="DG7" s="99">
        <f>CZ7-DD7</f>
        <v>2481.04</v>
      </c>
      <c r="DH7" s="98">
        <f>ROUND(DF7/DG7,4)-1</f>
        <v>0.026000000000000023</v>
      </c>
      <c r="DI7" s="129">
        <v>673.83</v>
      </c>
      <c r="DJ7" s="129">
        <v>1286.49</v>
      </c>
      <c r="DK7" s="85">
        <f>(DI7-DJ7)/DJ7</f>
        <v>-0.4762260103071147</v>
      </c>
      <c r="DL7" s="85">
        <f>DI7/B7</f>
        <v>0.005831152588569248</v>
      </c>
      <c r="DM7" s="84">
        <v>209.54</v>
      </c>
      <c r="DN7" s="84">
        <v>546.35</v>
      </c>
      <c r="DO7" s="98">
        <f>ROUND(DM7/DN7,4)-1</f>
        <v>-0.6165</v>
      </c>
      <c r="DP7" s="99">
        <f>DI7-DM7</f>
        <v>464.2900000000001</v>
      </c>
      <c r="DQ7" s="99">
        <f>DJ7-DN7</f>
        <v>740.14</v>
      </c>
      <c r="DR7" s="98">
        <f>ROUND(DP7/DQ7,4)-1</f>
        <v>-0.37270000000000003</v>
      </c>
      <c r="DS7" s="132">
        <v>237.14</v>
      </c>
      <c r="DT7" s="133">
        <v>548.96</v>
      </c>
      <c r="DU7" s="134">
        <f>(DS7-DT7)/DT7</f>
        <v>-0.5680195278344506</v>
      </c>
      <c r="DV7" s="85">
        <f>DS7/B7</f>
        <v>0.0020521489468461056</v>
      </c>
      <c r="DW7" s="135">
        <v>236.21</v>
      </c>
      <c r="DX7" s="135">
        <v>545.29</v>
      </c>
      <c r="DY7" s="98">
        <f>ROUND(DW7/DX7,4)-1</f>
        <v>-0.5668</v>
      </c>
      <c r="DZ7" s="135">
        <f>DS7-DW7</f>
        <v>0.9299999999999784</v>
      </c>
      <c r="EA7" s="143">
        <f>DT7-DX7</f>
        <v>3.6700000000000728</v>
      </c>
      <c r="EB7" s="98">
        <f>ROUND(DZ7/EA7,4)-1</f>
        <v>-0.7465999999999999</v>
      </c>
      <c r="EC7" s="144">
        <v>678.544547</v>
      </c>
      <c r="ED7" s="145">
        <v>1111.036642</v>
      </c>
      <c r="EE7" s="85">
        <f>(EC7-ED7)/ED7</f>
        <v>-0.3892689751631072</v>
      </c>
      <c r="EF7" s="85">
        <f>EC7/B7</f>
        <v>0.005871951073265657</v>
      </c>
      <c r="EG7" s="84">
        <v>456.633129</v>
      </c>
      <c r="EH7" s="84">
        <v>804.9535960000001</v>
      </c>
      <c r="EI7" s="98">
        <f>ROUND(EG7/EH7,4)-1</f>
        <v>-0.4327</v>
      </c>
      <c r="EJ7" s="99">
        <f>EC7-EG7</f>
        <v>221.91141799999997</v>
      </c>
      <c r="EK7" s="99">
        <f>ED7-EH7</f>
        <v>306.08304599999997</v>
      </c>
      <c r="EL7" s="98">
        <f>ROUND(EJ7/EK7,4)-1</f>
        <v>-0.275</v>
      </c>
      <c r="EM7" s="84">
        <v>925.18</v>
      </c>
      <c r="EN7" s="84">
        <v>903.36</v>
      </c>
      <c r="EO7" s="85">
        <f>ROUND(EM7/EN7,4)-1</f>
        <v>0.0242</v>
      </c>
      <c r="EP7" s="85">
        <f>EM7/B7</f>
        <v>0.008006271243329172</v>
      </c>
      <c r="EQ7" s="84">
        <v>867.49</v>
      </c>
      <c r="ER7" s="84">
        <v>847.8</v>
      </c>
      <c r="ES7" s="98">
        <f>ROUND(EQ7/ER7,4)-1</f>
        <v>0.02320000000000011</v>
      </c>
      <c r="ET7" s="99">
        <f>EM7-EQ7</f>
        <v>57.68999999999994</v>
      </c>
      <c r="EU7" s="99">
        <f>EN7-ER7</f>
        <v>55.56000000000006</v>
      </c>
      <c r="EV7" s="98">
        <f>ROUND(ET7/EU7,4)-1</f>
        <v>0.0383</v>
      </c>
      <c r="EW7" s="146">
        <v>2871.5559520000015</v>
      </c>
      <c r="EX7" s="141">
        <v>3047.3493999999596</v>
      </c>
      <c r="EY7" s="85">
        <f>ROUND(EW7/EX7,4)-1</f>
        <v>-0.057699999999999974</v>
      </c>
      <c r="EZ7" s="85">
        <f>EW7/B7</f>
        <v>0.02484971123684941</v>
      </c>
      <c r="FA7" s="147">
        <v>2193.4228559999783</v>
      </c>
      <c r="FB7" s="148">
        <v>2228.1749260000006</v>
      </c>
      <c r="FC7" s="98">
        <f>ROUND(FA7/FB7,4)-1</f>
        <v>-0.015599999999999947</v>
      </c>
      <c r="FD7" s="99">
        <f>EW7-FA7</f>
        <v>678.1330960000232</v>
      </c>
      <c r="FE7" s="99">
        <f>EX7-FB7</f>
        <v>819.174473999959</v>
      </c>
      <c r="FF7" s="98">
        <f>ROUND(FD7/FE7,4)-1</f>
        <v>-0.17220000000000002</v>
      </c>
      <c r="FG7" s="157">
        <v>2264.13</v>
      </c>
      <c r="FH7" s="158">
        <v>1658.13</v>
      </c>
      <c r="FI7" s="85">
        <f>ROUND(FG7/FH7,4)-1</f>
        <v>0.36549999999999994</v>
      </c>
      <c r="FJ7" s="85">
        <f>FG7/B7</f>
        <v>0.01959320230674991</v>
      </c>
      <c r="FK7" s="84">
        <v>2235.86</v>
      </c>
      <c r="FL7" s="84">
        <v>1652.3</v>
      </c>
      <c r="FM7" s="98">
        <f>ROUND(FK7/FL7,4)-1</f>
        <v>0.35319999999999996</v>
      </c>
      <c r="FN7" s="99">
        <f>FG7-FK7</f>
        <v>28.269999999999982</v>
      </c>
      <c r="FO7" s="99">
        <f>FH7-FL7</f>
        <v>5.830000000000155</v>
      </c>
      <c r="FP7" s="98">
        <f>ROUND(FN7/FO7,4)-1</f>
        <v>3.8491</v>
      </c>
      <c r="FQ7" s="159">
        <v>8410.85</v>
      </c>
      <c r="FR7" s="160">
        <v>1203.0900000000001</v>
      </c>
      <c r="FS7" s="85">
        <f>ROUND(FQ7/FR7,4)-1</f>
        <v>5.991</v>
      </c>
      <c r="FT7" s="85">
        <f>FQ7/B7</f>
        <v>0.07278534608071421</v>
      </c>
      <c r="FU7" s="163">
        <v>6239.83</v>
      </c>
      <c r="FV7" s="163">
        <v>919.61</v>
      </c>
      <c r="FW7" s="98">
        <f>ROUND(FU7/FV7,4)-1</f>
        <v>5.7853</v>
      </c>
      <c r="FX7" s="99">
        <f>FQ7-FU7</f>
        <v>2171.0200000000004</v>
      </c>
      <c r="FY7" s="99">
        <f>FR7-FV7</f>
        <v>283.48000000000013</v>
      </c>
      <c r="FZ7" s="98">
        <f>ROUND(FX7/FY7,4)-1</f>
        <v>6.6585</v>
      </c>
    </row>
    <row r="8" spans="1:182" s="65" customFormat="1" ht="36" customHeight="1">
      <c r="A8" s="86" t="s">
        <v>88</v>
      </c>
      <c r="B8" s="83">
        <f aca="true" t="shared" si="6" ref="B8:B25">M8+W8+AG8+AQ8+BA8+BK8+BU8+CE8+CO8+CY8+DI8+DS8+EC8+EM8+EW8+FG8+FQ8</f>
        <v>19178.422676000002</v>
      </c>
      <c r="C8" s="84">
        <f aca="true" t="shared" si="7" ref="C8:C25">N8+X8+AH8+AR8+BB8+BL8+BV8+CF8+CP8+CZ8+DJ8+DT8+ED8+EN8+EX8+FH8+FR8</f>
        <v>16437.005659288112</v>
      </c>
      <c r="D8" s="85">
        <f t="shared" si="0"/>
        <v>0.16678323738136505</v>
      </c>
      <c r="E8" s="85">
        <f t="shared" si="1"/>
        <v>0.0375</v>
      </c>
      <c r="F8" s="85">
        <f t="shared" si="2"/>
        <v>0.052316893199954695</v>
      </c>
      <c r="G8" s="84">
        <f aca="true" t="shared" si="8" ref="G8:G24">Q8+AA8+AK8+AU8+BE8+BO8+BY8+CI8+CS8+DC8+DM8+DW8+EG8+EQ8+FA8+FK8+FU8</f>
        <v>13223.753180999998</v>
      </c>
      <c r="H8" s="84">
        <f aca="true" t="shared" si="9" ref="H8:H24">R8+AB8+AL8+AV8+BF8+BP8+BZ8+CJ8+CT8+DD8+DN8+DX8+EH8+ER8+FB8+FL8+FV8</f>
        <v>12508.136075288112</v>
      </c>
      <c r="I8" s="98">
        <f t="shared" si="3"/>
        <v>0.05719999999999992</v>
      </c>
      <c r="J8" s="99">
        <f t="shared" si="4"/>
        <v>5954.669495000004</v>
      </c>
      <c r="K8" s="99">
        <f t="shared" si="4"/>
        <v>3928.869584</v>
      </c>
      <c r="L8" s="98">
        <f aca="true" t="shared" si="10" ref="L8:L25">ROUND(J8/K8,4)-1</f>
        <v>0.5156000000000001</v>
      </c>
      <c r="M8" s="101">
        <v>11150.4</v>
      </c>
      <c r="N8" s="101">
        <v>7915.93</v>
      </c>
      <c r="O8" s="85">
        <f aca="true" t="shared" si="11" ref="O8:O25">(M8-N8)/N8</f>
        <v>0.40860265313109123</v>
      </c>
      <c r="P8" s="85">
        <f aca="true" t="shared" si="12" ref="P8:P25">M8/B8</f>
        <v>0.5814033921545425</v>
      </c>
      <c r="Q8" s="84">
        <v>6455.02</v>
      </c>
      <c r="R8" s="84">
        <v>5046.68</v>
      </c>
      <c r="S8" s="98">
        <f t="shared" si="5"/>
        <v>0.2790999999999999</v>
      </c>
      <c r="T8" s="99">
        <f aca="true" t="shared" si="13" ref="T8:T25">M8-Q8</f>
        <v>4695.379999999999</v>
      </c>
      <c r="U8" s="99">
        <f aca="true" t="shared" si="14" ref="U8:U25">N8-R8</f>
        <v>2869.25</v>
      </c>
      <c r="V8" s="98">
        <f aca="true" t="shared" si="15" ref="V8:V25">ROUND(T8/U8,4)-1</f>
        <v>0.6364000000000001</v>
      </c>
      <c r="W8" s="84">
        <v>1385.1663449999996</v>
      </c>
      <c r="X8" s="84">
        <v>1212.615802288113</v>
      </c>
      <c r="Y8" s="85">
        <f aca="true" t="shared" si="16" ref="Y8:Y25">(W8-X8)/X8</f>
        <v>0.142296135664979</v>
      </c>
      <c r="Z8" s="85">
        <f aca="true" t="shared" si="17" ref="Z8:Z25">W8/B8</f>
        <v>0.07222524857236594</v>
      </c>
      <c r="AA8" s="84">
        <v>1211.55</v>
      </c>
      <c r="AB8" s="84">
        <v>1070.746796288113</v>
      </c>
      <c r="AC8" s="98">
        <f aca="true" t="shared" si="18" ref="AC8:AC25">ROUND(AA8/AB8,4)-1</f>
        <v>0.13149999999999995</v>
      </c>
      <c r="AD8" s="99">
        <f aca="true" t="shared" si="19" ref="AD8:AD13">W8-AA8</f>
        <v>173.61634499999968</v>
      </c>
      <c r="AE8" s="99">
        <f aca="true" t="shared" si="20" ref="AE8:AE13">X8-AB8</f>
        <v>141.8690059999999</v>
      </c>
      <c r="AF8" s="98">
        <f aca="true" t="shared" si="21" ref="AF8:AF13">ROUND(AD8/AE8,4)-1</f>
        <v>0.2238</v>
      </c>
      <c r="AG8" s="84">
        <v>3136.6</v>
      </c>
      <c r="AH8" s="84">
        <v>2570.3</v>
      </c>
      <c r="AI8" s="85">
        <f aca="true" t="shared" si="22" ref="AI8:AI25">(AG8-AH8)/AH8</f>
        <v>0.22032447574213115</v>
      </c>
      <c r="AJ8" s="85">
        <f aca="true" t="shared" si="23" ref="AJ8:AJ25">AG8/B8</f>
        <v>0.16354838210574849</v>
      </c>
      <c r="AK8" s="84">
        <v>2964.5</v>
      </c>
      <c r="AL8" s="84">
        <v>2429.8</v>
      </c>
      <c r="AM8" s="98">
        <f aca="true" t="shared" si="24" ref="AM8:AM25">ROUND(AK8/AL8,4)-1</f>
        <v>0.22009999999999996</v>
      </c>
      <c r="AN8" s="99">
        <f aca="true" t="shared" si="25" ref="AN8:AN25">AG8-AK8</f>
        <v>172.0999999999999</v>
      </c>
      <c r="AO8" s="99">
        <f aca="true" t="shared" si="26" ref="AO8:AO25">AH8-AL8</f>
        <v>140.5</v>
      </c>
      <c r="AP8" s="98">
        <f aca="true" t="shared" si="27" ref="AP8:AP25">ROUND(AN8/AO8,4)-1</f>
        <v>0.2249000000000001</v>
      </c>
      <c r="AQ8" s="111">
        <v>81.25</v>
      </c>
      <c r="AR8" s="109">
        <v>77.71000000000001</v>
      </c>
      <c r="AS8" s="85">
        <f aca="true" t="shared" si="28" ref="AS8:AS25">(AQ8-AR8)/AR8</f>
        <v>0.0455539827564019</v>
      </c>
      <c r="AT8" s="85">
        <f aca="true" t="shared" si="29" ref="AT8:AT25">AQ8/B8</f>
        <v>0.004236531928231865</v>
      </c>
      <c r="AU8" s="110">
        <v>58.41</v>
      </c>
      <c r="AV8" s="110">
        <v>46.82</v>
      </c>
      <c r="AW8" s="98">
        <f aca="true" t="shared" si="30" ref="AW8:AW25">ROUND(AU8/AV8,4)-1</f>
        <v>0.24750000000000005</v>
      </c>
      <c r="AX8" s="99">
        <f aca="true" t="shared" si="31" ref="AX8:AX25">AQ8-AU8</f>
        <v>22.840000000000003</v>
      </c>
      <c r="AY8" s="99">
        <f aca="true" t="shared" si="32" ref="AY8:AY25">AR8-AV8</f>
        <v>30.890000000000008</v>
      </c>
      <c r="AZ8" s="98">
        <f aca="true" t="shared" si="33" ref="AZ8:AZ25">ROUND(AX8/AY8,4)-1</f>
        <v>-0.26060000000000005</v>
      </c>
      <c r="BA8" s="118">
        <v>670.84205</v>
      </c>
      <c r="BB8" s="118">
        <v>527.4342839999999</v>
      </c>
      <c r="BC8" s="85">
        <f aca="true" t="shared" si="34" ref="BC8:BC25">(BA8-BB8)/BB8</f>
        <v>0.27189693645322466</v>
      </c>
      <c r="BD8" s="85">
        <f aca="true" t="shared" si="35" ref="BD8:BD25">BA8/B8</f>
        <v>0.034979000167698664</v>
      </c>
      <c r="BE8" s="84">
        <v>458.77135300000003</v>
      </c>
      <c r="BF8" s="84">
        <v>471.444772</v>
      </c>
      <c r="BG8" s="98">
        <f aca="true" t="shared" si="36" ref="BG8:BG25">ROUND(BE8/BF8,4)-1</f>
        <v>-0.026900000000000035</v>
      </c>
      <c r="BH8" s="99">
        <f aca="true" t="shared" si="37" ref="BH8:BH25">BA8-BE8</f>
        <v>212.07069699999994</v>
      </c>
      <c r="BI8" s="99">
        <f aca="true" t="shared" si="38" ref="BI8:BI25">BB8-BF8</f>
        <v>55.989511999999934</v>
      </c>
      <c r="BJ8" s="98">
        <f aca="true" t="shared" si="39" ref="BJ8:BJ25">ROUND(BH8/BI8,4)-1</f>
        <v>2.7877</v>
      </c>
      <c r="BK8" s="119">
        <v>513.97</v>
      </c>
      <c r="BL8" s="119">
        <v>1687.52</v>
      </c>
      <c r="BM8" s="85">
        <f aca="true" t="shared" si="40" ref="BM8:BM25">(BK8-BL8)/BL8</f>
        <v>-0.6954287949179861</v>
      </c>
      <c r="BN8" s="85">
        <f aca="true" t="shared" si="41" ref="BN8:BN25">BK8/B8</f>
        <v>0.02679938849419485</v>
      </c>
      <c r="BO8" s="84">
        <v>491.3</v>
      </c>
      <c r="BP8" s="84">
        <v>1663.01</v>
      </c>
      <c r="BQ8" s="98">
        <f aca="true" t="shared" si="42" ref="BQ8:BQ25">ROUND(BO8/BP8,4)-1</f>
        <v>-0.7046</v>
      </c>
      <c r="BR8" s="99">
        <f aca="true" t="shared" si="43" ref="BR8:BR25">BK8-BO8</f>
        <v>22.670000000000016</v>
      </c>
      <c r="BS8" s="99">
        <f aca="true" t="shared" si="44" ref="BS8:BS25">BL8-BP8</f>
        <v>24.50999999999999</v>
      </c>
      <c r="BT8" s="98">
        <f aca="true" t="shared" si="45" ref="BT8:BT25">ROUND(BR8/BS8,4)-1</f>
        <v>-0.07509999999999994</v>
      </c>
      <c r="BU8" s="84"/>
      <c r="BV8" s="84"/>
      <c r="BW8" s="85" t="e">
        <f aca="true" t="shared" si="46" ref="BW8:BW25">(BU8-BV8)/BV8</f>
        <v>#DIV/0!</v>
      </c>
      <c r="BX8" s="85">
        <f aca="true" t="shared" si="47" ref="BX8:BX25">BU8/B8</f>
        <v>0</v>
      </c>
      <c r="BY8" s="84"/>
      <c r="BZ8" s="84"/>
      <c r="CA8" s="98" t="e">
        <f aca="true" t="shared" si="48" ref="CA8:CA25">ROUND(BY8/BZ8,4)-1</f>
        <v>#DIV/0!</v>
      </c>
      <c r="CB8" s="99">
        <f aca="true" t="shared" si="49" ref="CB8:CB25">BU8-BY8</f>
        <v>0</v>
      </c>
      <c r="CC8" s="99">
        <f aca="true" t="shared" si="50" ref="CC8:CC25">BV8-BZ8</f>
        <v>0</v>
      </c>
      <c r="CD8" s="98" t="e">
        <f aca="true" t="shared" si="51" ref="CD8:CD25">ROUND(CB8/CC8,4)-1</f>
        <v>#DIV/0!</v>
      </c>
      <c r="CE8" s="84">
        <v>0</v>
      </c>
      <c r="CF8" s="84">
        <v>0</v>
      </c>
      <c r="CG8" s="85" t="e">
        <f aca="true" t="shared" si="52" ref="CG8:CG25">(CE8-CF8)/CF8</f>
        <v>#DIV/0!</v>
      </c>
      <c r="CH8" s="85">
        <f aca="true" t="shared" si="53" ref="CH8:CH25">CE8/B8</f>
        <v>0</v>
      </c>
      <c r="CI8" s="84">
        <v>0</v>
      </c>
      <c r="CJ8" s="84">
        <v>0</v>
      </c>
      <c r="CK8" s="98" t="e">
        <f aca="true" t="shared" si="54" ref="CK8:CK25">ROUND(CI8/CJ8,4)-1</f>
        <v>#DIV/0!</v>
      </c>
      <c r="CL8" s="99">
        <f aca="true" t="shared" si="55" ref="CL8:CL25">CE8-CI8</f>
        <v>0</v>
      </c>
      <c r="CM8" s="99">
        <f aca="true" t="shared" si="56" ref="CM8:CM25">CF8-CJ8</f>
        <v>0</v>
      </c>
      <c r="CN8" s="98" t="e">
        <f aca="true" t="shared" si="57" ref="CN8:CN25">ROUND(CL8/CM8,4)-1</f>
        <v>#DIV/0!</v>
      </c>
      <c r="CO8" s="128">
        <v>885.93</v>
      </c>
      <c r="CP8" s="128">
        <v>1258.4</v>
      </c>
      <c r="CQ8" s="85">
        <f aca="true" t="shared" si="58" ref="CQ8:CQ25">(CO8-CP8)/CP8</f>
        <v>-0.29598696757787674</v>
      </c>
      <c r="CR8" s="85">
        <f aca="true" t="shared" si="59" ref="CR8:CR25">CO8/B8</f>
        <v>0.04619410130681176</v>
      </c>
      <c r="CS8" s="84">
        <v>767.08</v>
      </c>
      <c r="CT8" s="84">
        <v>1032.47</v>
      </c>
      <c r="CU8" s="98">
        <f aca="true" t="shared" si="60" ref="CU8:CU25">ROUND(CS8/CT8,4)-1</f>
        <v>-0.257</v>
      </c>
      <c r="CV8" s="99">
        <f aca="true" t="shared" si="61" ref="CV8:CV25">CO8-CS8</f>
        <v>118.84999999999991</v>
      </c>
      <c r="CW8" s="99">
        <f aca="true" t="shared" si="62" ref="CW8:CW25">CP8-CT8</f>
        <v>225.93000000000006</v>
      </c>
      <c r="CX8" s="98">
        <f aca="true" t="shared" si="63" ref="CX8:CX25">ROUND(CV8/CW8,4)-1</f>
        <v>-0.474</v>
      </c>
      <c r="CY8" s="84">
        <v>749.21</v>
      </c>
      <c r="CZ8" s="84">
        <v>712.22</v>
      </c>
      <c r="DA8" s="85">
        <f aca="true" t="shared" si="64" ref="DA8:DA25">(CY8-CZ8)/CZ8</f>
        <v>0.051936199488921975</v>
      </c>
      <c r="DB8" s="85">
        <f aca="true" t="shared" si="65" ref="DB8:DB25">CY8/B8</f>
        <v>0.03906525644246887</v>
      </c>
      <c r="DC8" s="84">
        <v>506.91</v>
      </c>
      <c r="DD8" s="84">
        <v>516.07</v>
      </c>
      <c r="DE8" s="98">
        <f aca="true" t="shared" si="66" ref="DE8:DE13">ROUND(DC8/DD8,4)-1</f>
        <v>-0.01770000000000005</v>
      </c>
      <c r="DF8" s="99">
        <f aca="true" t="shared" si="67" ref="DF8:DF13">CY8-DC8</f>
        <v>242.3</v>
      </c>
      <c r="DG8" s="99">
        <f aca="true" t="shared" si="68" ref="DG8:DG13">CZ8-DD8</f>
        <v>196.14999999999998</v>
      </c>
      <c r="DH8" s="98">
        <f aca="true" t="shared" si="69" ref="DH8:DH13">ROUND(DF8/DG8,4)-1</f>
        <v>0.23530000000000006</v>
      </c>
      <c r="DI8" s="130">
        <v>0</v>
      </c>
      <c r="DJ8" s="130">
        <v>0</v>
      </c>
      <c r="DK8" s="85" t="e">
        <f aca="true" t="shared" si="70" ref="DK8:DK25">(DI8-DJ8)/DJ8</f>
        <v>#DIV/0!</v>
      </c>
      <c r="DL8" s="85">
        <f aca="true" t="shared" si="71" ref="DL8:DL25">DI8/B8</f>
        <v>0</v>
      </c>
      <c r="DM8" s="84">
        <v>0</v>
      </c>
      <c r="DN8" s="84">
        <v>0</v>
      </c>
      <c r="DO8" s="98" t="e">
        <f aca="true" t="shared" si="72" ref="DO8:DO25">ROUND(DM8/DN8,4)-1</f>
        <v>#DIV/0!</v>
      </c>
      <c r="DP8" s="99">
        <f aca="true" t="shared" si="73" ref="DP8:DP25">DI8-DM8</f>
        <v>0</v>
      </c>
      <c r="DQ8" s="99">
        <f aca="true" t="shared" si="74" ref="DQ8:DQ25">DJ8-DN8</f>
        <v>0</v>
      </c>
      <c r="DR8" s="98" t="e">
        <f aca="true" t="shared" si="75" ref="DR8:DR25">ROUND(DP8/DQ8,4)-1</f>
        <v>#DIV/0!</v>
      </c>
      <c r="DS8" s="136"/>
      <c r="DT8" s="137"/>
      <c r="DU8" s="134" t="e">
        <f aca="true" t="shared" si="76" ref="DU8:DU25">(DS8-DT8)/DT8</f>
        <v>#DIV/0!</v>
      </c>
      <c r="DV8" s="85">
        <f aca="true" t="shared" si="77" ref="DV8:DV25">DS8/B8</f>
        <v>0</v>
      </c>
      <c r="DW8" s="135"/>
      <c r="DX8" s="135"/>
      <c r="DY8" s="98" t="e">
        <f aca="true" t="shared" si="78" ref="DY8:DY25">ROUND(DW8/DX8,4)-1</f>
        <v>#DIV/0!</v>
      </c>
      <c r="DZ8" s="135">
        <f aca="true" t="shared" si="79" ref="DZ8:DZ25">DS8-DW8</f>
        <v>0</v>
      </c>
      <c r="EA8" s="143">
        <f aca="true" t="shared" si="80" ref="EA8:EA25">DT8-DX8</f>
        <v>0</v>
      </c>
      <c r="EB8" s="98" t="e">
        <f aca="true" t="shared" si="81" ref="EB8:EB25">ROUND(DZ8/EA8,4)-1</f>
        <v>#DIV/0!</v>
      </c>
      <c r="EC8" s="140"/>
      <c r="ED8" s="84"/>
      <c r="EE8" s="85" t="e">
        <f aca="true" t="shared" si="82" ref="EE8:EE25">(EC8-ED8)/ED8</f>
        <v>#DIV/0!</v>
      </c>
      <c r="EF8" s="85">
        <f aca="true" t="shared" si="83" ref="EF8:EF25">EC8/B8</f>
        <v>0</v>
      </c>
      <c r="EG8" s="84"/>
      <c r="EH8" s="84"/>
      <c r="EI8" s="98" t="e">
        <f aca="true" t="shared" si="84" ref="EI8:EI25">ROUND(EG8/EH8,4)-1</f>
        <v>#DIV/0!</v>
      </c>
      <c r="EJ8" s="99">
        <f aca="true" t="shared" si="85" ref="EJ8:EJ25">EC8-EG8</f>
        <v>0</v>
      </c>
      <c r="EK8" s="99">
        <f aca="true" t="shared" si="86" ref="EK8:EK25">ED8-EH8</f>
        <v>0</v>
      </c>
      <c r="EL8" s="98" t="e">
        <f aca="true" t="shared" si="87" ref="EL8:EL25">ROUND(EJ8/EK8,4)-1</f>
        <v>#DIV/0!</v>
      </c>
      <c r="EM8" s="84"/>
      <c r="EN8" s="84"/>
      <c r="EO8" s="85" t="e">
        <f aca="true" t="shared" si="88" ref="EO8:EO25">ROUND(EM8/EN8,4)-1</f>
        <v>#DIV/0!</v>
      </c>
      <c r="EP8" s="85">
        <f aca="true" t="shared" si="89" ref="EP8:EP25">EM8/B8</f>
        <v>0</v>
      </c>
      <c r="EQ8" s="84"/>
      <c r="ER8" s="84"/>
      <c r="ES8" s="98" t="e">
        <f aca="true" t="shared" si="90" ref="ES8:ES25">ROUND(EQ8/ER8,4)-1</f>
        <v>#DIV/0!</v>
      </c>
      <c r="ET8" s="99">
        <f aca="true" t="shared" si="91" ref="ET8:ET25">EM8-EQ8</f>
        <v>0</v>
      </c>
      <c r="EU8" s="99">
        <f aca="true" t="shared" si="92" ref="EU8:EU25">EN8-ER8</f>
        <v>0</v>
      </c>
      <c r="EV8" s="98" t="e">
        <f aca="true" t="shared" si="93" ref="EV8:EV25">ROUND(ET8/EU8,4)-1</f>
        <v>#DIV/0!</v>
      </c>
      <c r="EW8" s="146">
        <v>605.0542809999997</v>
      </c>
      <c r="EX8" s="141">
        <v>474.8755729999997</v>
      </c>
      <c r="EY8" s="85">
        <f aca="true" t="shared" si="94" ref="EY8:EY25">ROUND(EW8/EX8,4)-1</f>
        <v>0.2741</v>
      </c>
      <c r="EZ8" s="85">
        <f aca="true" t="shared" si="95" ref="EZ8:EZ25">EW8/B8</f>
        <v>0.0315486988279369</v>
      </c>
      <c r="FA8" s="149">
        <v>310.2118279999997</v>
      </c>
      <c r="FB8" s="148">
        <v>231.0945069999999</v>
      </c>
      <c r="FC8" s="98">
        <f aca="true" t="shared" si="96" ref="FC8:FC25">ROUND(FA8/FB8,4)-1</f>
        <v>0.34240000000000004</v>
      </c>
      <c r="FD8" s="99">
        <f aca="true" t="shared" si="97" ref="FD8:FD25">EW8-FA8</f>
        <v>294.84245300000003</v>
      </c>
      <c r="FE8" s="99">
        <f aca="true" t="shared" si="98" ref="FE8:FE25">EX8-FB8</f>
        <v>243.78106599999978</v>
      </c>
      <c r="FF8" s="98">
        <f aca="true" t="shared" si="99" ref="FF8:FF25">ROUND(FD8/FE8,4)-1</f>
        <v>0.20950000000000002</v>
      </c>
      <c r="FG8" s="84"/>
      <c r="FH8" s="84"/>
      <c r="FI8" s="85" t="e">
        <f aca="true" t="shared" si="100" ref="FI8:FI25">ROUND(FG8/FH8,4)-1</f>
        <v>#DIV/0!</v>
      </c>
      <c r="FJ8" s="85">
        <f aca="true" t="shared" si="101" ref="FJ8:FJ25">FG8/B8</f>
        <v>0</v>
      </c>
      <c r="FK8" s="84"/>
      <c r="FL8" s="84"/>
      <c r="FM8" s="98" t="e">
        <f aca="true" t="shared" si="102" ref="FM8:FM25">ROUND(FK8/FL8,4)-1</f>
        <v>#DIV/0!</v>
      </c>
      <c r="FN8" s="99">
        <f aca="true" t="shared" si="103" ref="FN8:FN25">FG8-FK8</f>
        <v>0</v>
      </c>
      <c r="FO8" s="99">
        <f aca="true" t="shared" si="104" ref="FO8:FO25">FH8-FL8</f>
        <v>0</v>
      </c>
      <c r="FP8" s="98" t="e">
        <f aca="true" t="shared" si="105" ref="FP8:FP25">ROUND(FN8/FO8,4)-1</f>
        <v>#DIV/0!</v>
      </c>
      <c r="FQ8" s="161"/>
      <c r="FR8" s="161">
        <v>0</v>
      </c>
      <c r="FS8" s="85" t="e">
        <f aca="true" t="shared" si="106" ref="FS8:FS25">ROUND(FQ8/FR8,4)-1</f>
        <v>#DIV/0!</v>
      </c>
      <c r="FT8" s="85">
        <f aca="true" t="shared" si="107" ref="FT8:FT25">FQ8/B8</f>
        <v>0</v>
      </c>
      <c r="FU8" s="164"/>
      <c r="FV8" s="164">
        <v>0</v>
      </c>
      <c r="FW8" s="98" t="e">
        <f aca="true" t="shared" si="108" ref="FW8:FW25">ROUND(FU8/FV8,4)-1</f>
        <v>#DIV/0!</v>
      </c>
      <c r="FX8" s="99">
        <f aca="true" t="shared" si="109" ref="FX8:FX25">FQ8-FU8</f>
        <v>0</v>
      </c>
      <c r="FY8" s="99">
        <f aca="true" t="shared" si="110" ref="FY8:FY25">FR8-FV8</f>
        <v>0</v>
      </c>
      <c r="FZ8" s="98" t="e">
        <f aca="true" t="shared" si="111" ref="FZ8:FZ25">ROUND(FX8/FY8,4)-1</f>
        <v>#DIV/0!</v>
      </c>
    </row>
    <row r="9" spans="1:182" s="65" customFormat="1" ht="36" customHeight="1">
      <c r="A9" s="86" t="s">
        <v>89</v>
      </c>
      <c r="B9" s="83">
        <f t="shared" si="6"/>
        <v>20966.396013</v>
      </c>
      <c r="C9" s="84">
        <f t="shared" si="7"/>
        <v>17607.024551041937</v>
      </c>
      <c r="D9" s="85">
        <f t="shared" si="0"/>
        <v>0.19079722710781735</v>
      </c>
      <c r="E9" s="85">
        <f t="shared" si="1"/>
        <v>0.046</v>
      </c>
      <c r="F9" s="85">
        <f t="shared" si="2"/>
        <v>0.05719431256318803</v>
      </c>
      <c r="G9" s="84">
        <f t="shared" si="8"/>
        <v>11564.055841000001</v>
      </c>
      <c r="H9" s="84">
        <f t="shared" si="9"/>
        <v>10919.925399041931</v>
      </c>
      <c r="I9" s="98">
        <f t="shared" si="3"/>
        <v>0.05899999999999994</v>
      </c>
      <c r="J9" s="99">
        <f t="shared" si="4"/>
        <v>9402.340172</v>
      </c>
      <c r="K9" s="99">
        <f t="shared" si="4"/>
        <v>6687.099152000006</v>
      </c>
      <c r="L9" s="98">
        <f t="shared" si="10"/>
        <v>0.4059999999999999</v>
      </c>
      <c r="M9" s="101">
        <v>13543.21</v>
      </c>
      <c r="N9" s="101">
        <v>10773.78</v>
      </c>
      <c r="O9" s="85">
        <f t="shared" si="11"/>
        <v>0.257052770708145</v>
      </c>
      <c r="P9" s="85">
        <f t="shared" si="12"/>
        <v>0.6459484019858572</v>
      </c>
      <c r="Q9" s="84">
        <v>4709.67</v>
      </c>
      <c r="R9" s="84">
        <v>4601.16</v>
      </c>
      <c r="S9" s="98">
        <f t="shared" si="5"/>
        <v>0.023600000000000065</v>
      </c>
      <c r="T9" s="99">
        <f t="shared" si="13"/>
        <v>8833.539999999999</v>
      </c>
      <c r="U9" s="99">
        <f t="shared" si="14"/>
        <v>6172.620000000001</v>
      </c>
      <c r="V9" s="98">
        <f t="shared" si="15"/>
        <v>0.43110000000000004</v>
      </c>
      <c r="W9" s="84">
        <v>1823.1103990000004</v>
      </c>
      <c r="X9" s="84">
        <v>1473.2404260419319</v>
      </c>
      <c r="Y9" s="85">
        <f t="shared" si="16"/>
        <v>0.23748328295473367</v>
      </c>
      <c r="Z9" s="85">
        <f t="shared" si="17"/>
        <v>0.08695392369149181</v>
      </c>
      <c r="AA9" s="84">
        <v>1671.67</v>
      </c>
      <c r="AB9" s="84">
        <v>1363.7379670419318</v>
      </c>
      <c r="AC9" s="98">
        <f t="shared" si="18"/>
        <v>0.2258</v>
      </c>
      <c r="AD9" s="99">
        <f t="shared" si="19"/>
        <v>151.4403990000003</v>
      </c>
      <c r="AE9" s="99">
        <f t="shared" si="20"/>
        <v>109.50245900000004</v>
      </c>
      <c r="AF9" s="98">
        <f t="shared" si="21"/>
        <v>0.383</v>
      </c>
      <c r="AG9" s="84">
        <v>2712.4</v>
      </c>
      <c r="AH9" s="84">
        <v>2601.8</v>
      </c>
      <c r="AI9" s="85">
        <f t="shared" si="22"/>
        <v>0.04250903220847102</v>
      </c>
      <c r="AJ9" s="85">
        <f t="shared" si="23"/>
        <v>0.12936891959486999</v>
      </c>
      <c r="AK9" s="84">
        <v>2564</v>
      </c>
      <c r="AL9" s="84">
        <v>2371.1</v>
      </c>
      <c r="AM9" s="98">
        <f t="shared" si="24"/>
        <v>0.08139999999999992</v>
      </c>
      <c r="AN9" s="99">
        <f t="shared" si="25"/>
        <v>148.4000000000001</v>
      </c>
      <c r="AO9" s="99">
        <f t="shared" si="26"/>
        <v>230.70000000000027</v>
      </c>
      <c r="AP9" s="98">
        <f t="shared" si="27"/>
        <v>-0.3567</v>
      </c>
      <c r="AQ9" s="111">
        <v>113.03</v>
      </c>
      <c r="AR9" s="109">
        <v>133.99</v>
      </c>
      <c r="AS9" s="85">
        <f t="shared" si="28"/>
        <v>-0.15642958429733567</v>
      </c>
      <c r="AT9" s="85">
        <f t="shared" si="29"/>
        <v>0.005391007588043119</v>
      </c>
      <c r="AU9" s="110">
        <v>79.18</v>
      </c>
      <c r="AV9" s="110">
        <v>106.14</v>
      </c>
      <c r="AW9" s="98">
        <f t="shared" si="30"/>
        <v>-0.254</v>
      </c>
      <c r="AX9" s="99">
        <f t="shared" si="31"/>
        <v>33.849999999999994</v>
      </c>
      <c r="AY9" s="99">
        <f t="shared" si="32"/>
        <v>27.85000000000001</v>
      </c>
      <c r="AZ9" s="98">
        <f t="shared" si="33"/>
        <v>0.21540000000000004</v>
      </c>
      <c r="BA9" s="118">
        <v>931.005614</v>
      </c>
      <c r="BB9" s="118">
        <v>965.954125</v>
      </c>
      <c r="BC9" s="85">
        <f t="shared" si="34"/>
        <v>-0.036180301005495415</v>
      </c>
      <c r="BD9" s="85">
        <f t="shared" si="35"/>
        <v>0.04440465654768418</v>
      </c>
      <c r="BE9" s="84">
        <v>874.785841</v>
      </c>
      <c r="BF9" s="84">
        <v>902.957432</v>
      </c>
      <c r="BG9" s="98">
        <f t="shared" si="36"/>
        <v>-0.031200000000000006</v>
      </c>
      <c r="BH9" s="99">
        <f t="shared" si="37"/>
        <v>56.21977300000003</v>
      </c>
      <c r="BI9" s="99">
        <f t="shared" si="38"/>
        <v>62.99669299999994</v>
      </c>
      <c r="BJ9" s="98">
        <f t="shared" si="39"/>
        <v>-0.10760000000000003</v>
      </c>
      <c r="BK9" s="119">
        <v>164.53</v>
      </c>
      <c r="BL9" s="119">
        <v>220.95</v>
      </c>
      <c r="BM9" s="85">
        <f t="shared" si="40"/>
        <v>-0.2553518895677755</v>
      </c>
      <c r="BN9" s="85">
        <f t="shared" si="41"/>
        <v>0.007847319105199809</v>
      </c>
      <c r="BO9" s="84">
        <v>140.89</v>
      </c>
      <c r="BP9" s="84">
        <v>217.72</v>
      </c>
      <c r="BQ9" s="98">
        <f t="shared" si="42"/>
        <v>-0.3529</v>
      </c>
      <c r="BR9" s="99">
        <f t="shared" si="43"/>
        <v>23.640000000000015</v>
      </c>
      <c r="BS9" s="99">
        <f t="shared" si="44"/>
        <v>3.2299999999999898</v>
      </c>
      <c r="BT9" s="98">
        <f t="shared" si="45"/>
        <v>6.3189</v>
      </c>
      <c r="BU9" s="84"/>
      <c r="BV9" s="84"/>
      <c r="BW9" s="85" t="e">
        <f t="shared" si="46"/>
        <v>#DIV/0!</v>
      </c>
      <c r="BX9" s="85">
        <f t="shared" si="47"/>
        <v>0</v>
      </c>
      <c r="BY9" s="84"/>
      <c r="BZ9" s="84"/>
      <c r="CA9" s="98" t="e">
        <f t="shared" si="48"/>
        <v>#DIV/0!</v>
      </c>
      <c r="CB9" s="99">
        <f t="shared" si="49"/>
        <v>0</v>
      </c>
      <c r="CC9" s="99">
        <f t="shared" si="50"/>
        <v>0</v>
      </c>
      <c r="CD9" s="98" t="e">
        <f t="shared" si="51"/>
        <v>#DIV/0!</v>
      </c>
      <c r="CE9" s="84">
        <v>0</v>
      </c>
      <c r="CF9" s="84">
        <v>0</v>
      </c>
      <c r="CG9" s="85" t="e">
        <f t="shared" si="52"/>
        <v>#DIV/0!</v>
      </c>
      <c r="CH9" s="85">
        <f t="shared" si="53"/>
        <v>0</v>
      </c>
      <c r="CI9" s="84">
        <v>0</v>
      </c>
      <c r="CJ9" s="84">
        <v>0</v>
      </c>
      <c r="CK9" s="98" t="e">
        <f t="shared" si="54"/>
        <v>#DIV/0!</v>
      </c>
      <c r="CL9" s="99">
        <f t="shared" si="55"/>
        <v>0</v>
      </c>
      <c r="CM9" s="99">
        <f t="shared" si="56"/>
        <v>0</v>
      </c>
      <c r="CN9" s="98" t="e">
        <f t="shared" si="57"/>
        <v>#DIV/0!</v>
      </c>
      <c r="CO9" s="128">
        <v>1247.04</v>
      </c>
      <c r="CP9" s="128">
        <v>1092.07</v>
      </c>
      <c r="CQ9" s="85">
        <f t="shared" si="58"/>
        <v>0.14190482295090978</v>
      </c>
      <c r="CR9" s="85">
        <f t="shared" si="59"/>
        <v>0.05947803328844812</v>
      </c>
      <c r="CS9" s="84">
        <v>1115.33</v>
      </c>
      <c r="CT9" s="84">
        <v>1023.59</v>
      </c>
      <c r="CU9" s="98">
        <f t="shared" si="60"/>
        <v>0.0895999999999999</v>
      </c>
      <c r="CV9" s="99">
        <f t="shared" si="61"/>
        <v>131.71000000000004</v>
      </c>
      <c r="CW9" s="99">
        <f t="shared" si="62"/>
        <v>68.4799999999999</v>
      </c>
      <c r="CX9" s="98">
        <f t="shared" si="63"/>
        <v>0.9233</v>
      </c>
      <c r="CY9" s="84">
        <v>432.07</v>
      </c>
      <c r="CZ9" s="84">
        <v>345.24000000000007</v>
      </c>
      <c r="DA9" s="85">
        <f t="shared" si="64"/>
        <v>0.2515061985864903</v>
      </c>
      <c r="DB9" s="85">
        <f t="shared" si="65"/>
        <v>0.020607738198405647</v>
      </c>
      <c r="DC9" s="84">
        <v>408.53</v>
      </c>
      <c r="DD9" s="84">
        <v>333.52000000000004</v>
      </c>
      <c r="DE9" s="98">
        <f t="shared" si="66"/>
        <v>0.2249000000000001</v>
      </c>
      <c r="DF9" s="99">
        <f t="shared" si="67"/>
        <v>23.54000000000002</v>
      </c>
      <c r="DG9" s="99">
        <f t="shared" si="68"/>
        <v>11.720000000000027</v>
      </c>
      <c r="DH9" s="98">
        <f t="shared" si="69"/>
        <v>1.0085000000000002</v>
      </c>
      <c r="DI9" s="130">
        <v>0</v>
      </c>
      <c r="DJ9" s="130">
        <v>0</v>
      </c>
      <c r="DK9" s="85" t="e">
        <f t="shared" si="70"/>
        <v>#DIV/0!</v>
      </c>
      <c r="DL9" s="85">
        <f t="shared" si="71"/>
        <v>0</v>
      </c>
      <c r="DM9" s="84">
        <v>0</v>
      </c>
      <c r="DN9" s="84">
        <v>0</v>
      </c>
      <c r="DO9" s="98" t="e">
        <f t="shared" si="72"/>
        <v>#DIV/0!</v>
      </c>
      <c r="DP9" s="99">
        <f t="shared" si="73"/>
        <v>0</v>
      </c>
      <c r="DQ9" s="99">
        <f t="shared" si="74"/>
        <v>0</v>
      </c>
      <c r="DR9" s="98" t="e">
        <f t="shared" si="75"/>
        <v>#DIV/0!</v>
      </c>
      <c r="DS9" s="138"/>
      <c r="DT9" s="139"/>
      <c r="DU9" s="134" t="e">
        <f t="shared" si="76"/>
        <v>#DIV/0!</v>
      </c>
      <c r="DV9" s="85">
        <f t="shared" si="77"/>
        <v>0</v>
      </c>
      <c r="DW9" s="135"/>
      <c r="DX9" s="135"/>
      <c r="DY9" s="98" t="e">
        <f t="shared" si="78"/>
        <v>#DIV/0!</v>
      </c>
      <c r="DZ9" s="135">
        <f t="shared" si="79"/>
        <v>0</v>
      </c>
      <c r="EA9" s="143">
        <f t="shared" si="80"/>
        <v>0</v>
      </c>
      <c r="EB9" s="98" t="e">
        <f t="shared" si="81"/>
        <v>#DIV/0!</v>
      </c>
      <c r="EC9" s="140"/>
      <c r="ED9" s="84"/>
      <c r="EE9" s="85" t="e">
        <f t="shared" si="82"/>
        <v>#DIV/0!</v>
      </c>
      <c r="EF9" s="85">
        <f t="shared" si="83"/>
        <v>0</v>
      </c>
      <c r="EG9" s="84"/>
      <c r="EH9" s="84"/>
      <c r="EI9" s="98" t="e">
        <f t="shared" si="84"/>
        <v>#DIV/0!</v>
      </c>
      <c r="EJ9" s="99">
        <f t="shared" si="85"/>
        <v>0</v>
      </c>
      <c r="EK9" s="99">
        <f t="shared" si="86"/>
        <v>0</v>
      </c>
      <c r="EL9" s="98" t="e">
        <f t="shared" si="87"/>
        <v>#DIV/0!</v>
      </c>
      <c r="EM9" s="84"/>
      <c r="EN9" s="84"/>
      <c r="EO9" s="85" t="e">
        <f t="shared" si="88"/>
        <v>#DIV/0!</v>
      </c>
      <c r="EP9" s="85">
        <f t="shared" si="89"/>
        <v>0</v>
      </c>
      <c r="EQ9" s="84"/>
      <c r="ER9" s="84"/>
      <c r="ES9" s="98" t="e">
        <f t="shared" si="90"/>
        <v>#DIV/0!</v>
      </c>
      <c r="ET9" s="99">
        <f t="shared" si="91"/>
        <v>0</v>
      </c>
      <c r="EU9" s="99">
        <f t="shared" si="92"/>
        <v>0</v>
      </c>
      <c r="EV9" s="98" t="e">
        <f t="shared" si="93"/>
        <v>#DIV/0!</v>
      </c>
      <c r="EW9" s="150"/>
      <c r="EX9" s="141"/>
      <c r="EY9" s="85" t="e">
        <f t="shared" si="94"/>
        <v>#DIV/0!</v>
      </c>
      <c r="EZ9" s="85">
        <f t="shared" si="95"/>
        <v>0</v>
      </c>
      <c r="FA9" s="151"/>
      <c r="FB9" s="152"/>
      <c r="FC9" s="98" t="e">
        <f t="shared" si="96"/>
        <v>#DIV/0!</v>
      </c>
      <c r="FD9" s="99">
        <f t="shared" si="97"/>
        <v>0</v>
      </c>
      <c r="FE9" s="99">
        <f t="shared" si="98"/>
        <v>0</v>
      </c>
      <c r="FF9" s="98" t="e">
        <f t="shared" si="99"/>
        <v>#DIV/0!</v>
      </c>
      <c r="FG9" s="84"/>
      <c r="FH9" s="84"/>
      <c r="FI9" s="85" t="e">
        <f t="shared" si="100"/>
        <v>#DIV/0!</v>
      </c>
      <c r="FJ9" s="85">
        <f t="shared" si="101"/>
        <v>0</v>
      </c>
      <c r="FK9" s="84"/>
      <c r="FL9" s="84"/>
      <c r="FM9" s="98" t="e">
        <f t="shared" si="102"/>
        <v>#DIV/0!</v>
      </c>
      <c r="FN9" s="99">
        <f t="shared" si="103"/>
        <v>0</v>
      </c>
      <c r="FO9" s="99">
        <f t="shared" si="104"/>
        <v>0</v>
      </c>
      <c r="FP9" s="98" t="e">
        <f t="shared" si="105"/>
        <v>#DIV/0!</v>
      </c>
      <c r="FQ9" s="161"/>
      <c r="FR9" s="161"/>
      <c r="FS9" s="85" t="e">
        <f t="shared" si="106"/>
        <v>#DIV/0!</v>
      </c>
      <c r="FT9" s="85">
        <f t="shared" si="107"/>
        <v>0</v>
      </c>
      <c r="FU9" s="164"/>
      <c r="FV9" s="164"/>
      <c r="FW9" s="98" t="e">
        <f t="shared" si="108"/>
        <v>#DIV/0!</v>
      </c>
      <c r="FX9" s="99">
        <f t="shared" si="109"/>
        <v>0</v>
      </c>
      <c r="FY9" s="99">
        <f t="shared" si="110"/>
        <v>0</v>
      </c>
      <c r="FZ9" s="98" t="e">
        <f t="shared" si="111"/>
        <v>#DIV/0!</v>
      </c>
    </row>
    <row r="10" spans="1:182" s="65" customFormat="1" ht="36" customHeight="1">
      <c r="A10" s="86" t="s">
        <v>90</v>
      </c>
      <c r="B10" s="83">
        <f t="shared" si="6"/>
        <v>16792.54650399999</v>
      </c>
      <c r="C10" s="84">
        <f t="shared" si="7"/>
        <v>12323.191669661739</v>
      </c>
      <c r="D10" s="85">
        <f t="shared" si="0"/>
        <v>0.36267835104287816</v>
      </c>
      <c r="E10" s="85">
        <f t="shared" si="1"/>
        <v>0.0612</v>
      </c>
      <c r="F10" s="85">
        <f t="shared" si="2"/>
        <v>0.04580845238667322</v>
      </c>
      <c r="G10" s="84">
        <f t="shared" si="8"/>
        <v>8176.413134999999</v>
      </c>
      <c r="H10" s="84">
        <f t="shared" si="9"/>
        <v>7826.410363661751</v>
      </c>
      <c r="I10" s="98">
        <f t="shared" si="3"/>
        <v>0.04469999999999996</v>
      </c>
      <c r="J10" s="99">
        <f t="shared" si="4"/>
        <v>8616.133368999992</v>
      </c>
      <c r="K10" s="99">
        <f t="shared" si="4"/>
        <v>4496.781305999988</v>
      </c>
      <c r="L10" s="98">
        <f t="shared" si="10"/>
        <v>0.9160999999999999</v>
      </c>
      <c r="M10" s="101">
        <v>12160.34</v>
      </c>
      <c r="N10" s="101">
        <v>7897.57</v>
      </c>
      <c r="O10" s="85">
        <f t="shared" si="11"/>
        <v>0.5397571658117625</v>
      </c>
      <c r="P10" s="85">
        <f t="shared" si="12"/>
        <v>0.7241510390996031</v>
      </c>
      <c r="Q10" s="84">
        <v>4183.61</v>
      </c>
      <c r="R10" s="84">
        <v>3944.08</v>
      </c>
      <c r="S10" s="98">
        <f t="shared" si="5"/>
        <v>0.060699999999999976</v>
      </c>
      <c r="T10" s="99">
        <f t="shared" si="13"/>
        <v>7976.7300000000005</v>
      </c>
      <c r="U10" s="99">
        <f t="shared" si="14"/>
        <v>3953.49</v>
      </c>
      <c r="V10" s="98">
        <f t="shared" si="15"/>
        <v>1.0175999999999998</v>
      </c>
      <c r="W10" s="84">
        <v>1358.9935879999896</v>
      </c>
      <c r="X10" s="84">
        <v>1286.660477661738</v>
      </c>
      <c r="Y10" s="85">
        <f t="shared" si="16"/>
        <v>0.05621771368131499</v>
      </c>
      <c r="Z10" s="85">
        <f t="shared" si="17"/>
        <v>0.08092838019988671</v>
      </c>
      <c r="AA10" s="84">
        <v>1151.05</v>
      </c>
      <c r="AB10" s="84">
        <v>1123.9625036617517</v>
      </c>
      <c r="AC10" s="98">
        <f t="shared" si="18"/>
        <v>0.02410000000000001</v>
      </c>
      <c r="AD10" s="99">
        <f t="shared" si="19"/>
        <v>207.94358799998963</v>
      </c>
      <c r="AE10" s="99">
        <f t="shared" si="20"/>
        <v>162.6979739999863</v>
      </c>
      <c r="AF10" s="98">
        <f t="shared" si="21"/>
        <v>0.2781</v>
      </c>
      <c r="AG10" s="84">
        <v>920.5</v>
      </c>
      <c r="AH10" s="84">
        <v>916.1</v>
      </c>
      <c r="AI10" s="85">
        <f t="shared" si="22"/>
        <v>0.0048029691081759385</v>
      </c>
      <c r="AJ10" s="85">
        <f t="shared" si="23"/>
        <v>0.05481598635327504</v>
      </c>
      <c r="AK10" s="84">
        <v>885.5</v>
      </c>
      <c r="AL10" s="84">
        <v>897.7</v>
      </c>
      <c r="AM10" s="98">
        <f t="shared" si="24"/>
        <v>-0.013599999999999945</v>
      </c>
      <c r="AN10" s="99">
        <f t="shared" si="25"/>
        <v>35</v>
      </c>
      <c r="AO10" s="99">
        <f t="shared" si="26"/>
        <v>18.399999999999977</v>
      </c>
      <c r="AP10" s="98">
        <f t="shared" si="27"/>
        <v>0.9021999999999999</v>
      </c>
      <c r="AQ10" s="111">
        <v>0</v>
      </c>
      <c r="AR10" s="109">
        <v>0</v>
      </c>
      <c r="AS10" s="85" t="e">
        <f t="shared" si="28"/>
        <v>#DIV/0!</v>
      </c>
      <c r="AT10" s="85">
        <f t="shared" si="29"/>
        <v>0</v>
      </c>
      <c r="AU10" s="110"/>
      <c r="AV10" s="110"/>
      <c r="AW10" s="98" t="e">
        <f t="shared" si="30"/>
        <v>#DIV/0!</v>
      </c>
      <c r="AX10" s="99">
        <f t="shared" si="31"/>
        <v>0</v>
      </c>
      <c r="AY10" s="99">
        <f t="shared" si="32"/>
        <v>0</v>
      </c>
      <c r="AZ10" s="98" t="e">
        <f t="shared" si="33"/>
        <v>#DIV/0!</v>
      </c>
      <c r="BA10" s="118">
        <v>807.301716</v>
      </c>
      <c r="BB10" s="118">
        <v>747.071192</v>
      </c>
      <c r="BC10" s="85">
        <f t="shared" si="34"/>
        <v>0.0806222012640531</v>
      </c>
      <c r="BD10" s="85">
        <f t="shared" si="35"/>
        <v>0.04807500254995277</v>
      </c>
      <c r="BE10" s="84">
        <v>569.1349349999999</v>
      </c>
      <c r="BF10" s="84">
        <v>547.2678599999999</v>
      </c>
      <c r="BG10" s="98">
        <f t="shared" si="36"/>
        <v>0.040000000000000036</v>
      </c>
      <c r="BH10" s="99">
        <f t="shared" si="37"/>
        <v>238.16678100000013</v>
      </c>
      <c r="BI10" s="99">
        <f t="shared" si="38"/>
        <v>199.80333200000007</v>
      </c>
      <c r="BJ10" s="98">
        <f t="shared" si="39"/>
        <v>0.19199999999999995</v>
      </c>
      <c r="BK10" s="119">
        <v>184.29</v>
      </c>
      <c r="BL10" s="119">
        <v>237.53</v>
      </c>
      <c r="BM10" s="85">
        <f t="shared" si="40"/>
        <v>-0.22414010861785882</v>
      </c>
      <c r="BN10" s="85">
        <f t="shared" si="41"/>
        <v>0.010974511814280344</v>
      </c>
      <c r="BO10" s="84">
        <v>144.15</v>
      </c>
      <c r="BP10" s="84">
        <v>192.29</v>
      </c>
      <c r="BQ10" s="98">
        <f t="shared" si="42"/>
        <v>-0.25039999999999996</v>
      </c>
      <c r="BR10" s="99">
        <f t="shared" si="43"/>
        <v>40.139999999999986</v>
      </c>
      <c r="BS10" s="99">
        <f t="shared" si="44"/>
        <v>45.24000000000001</v>
      </c>
      <c r="BT10" s="98">
        <f t="shared" si="45"/>
        <v>-0.11270000000000002</v>
      </c>
      <c r="BU10" s="84"/>
      <c r="BV10" s="84"/>
      <c r="BW10" s="85" t="e">
        <f t="shared" si="46"/>
        <v>#DIV/0!</v>
      </c>
      <c r="BX10" s="85">
        <f t="shared" si="47"/>
        <v>0</v>
      </c>
      <c r="BY10" s="84"/>
      <c r="BZ10" s="84"/>
      <c r="CA10" s="98" t="e">
        <f t="shared" si="48"/>
        <v>#DIV/0!</v>
      </c>
      <c r="CB10" s="99">
        <f t="shared" si="49"/>
        <v>0</v>
      </c>
      <c r="CC10" s="99">
        <f t="shared" si="50"/>
        <v>0</v>
      </c>
      <c r="CD10" s="98" t="e">
        <f t="shared" si="51"/>
        <v>#DIV/0!</v>
      </c>
      <c r="CE10" s="84">
        <v>0</v>
      </c>
      <c r="CF10" s="84">
        <v>0</v>
      </c>
      <c r="CG10" s="85" t="e">
        <f t="shared" si="52"/>
        <v>#DIV/0!</v>
      </c>
      <c r="CH10" s="85">
        <f t="shared" si="53"/>
        <v>0</v>
      </c>
      <c r="CI10" s="84">
        <v>0</v>
      </c>
      <c r="CJ10" s="84">
        <v>0</v>
      </c>
      <c r="CK10" s="98" t="e">
        <f t="shared" si="54"/>
        <v>#DIV/0!</v>
      </c>
      <c r="CL10" s="99">
        <f t="shared" si="55"/>
        <v>0</v>
      </c>
      <c r="CM10" s="99">
        <f t="shared" si="56"/>
        <v>0</v>
      </c>
      <c r="CN10" s="98" t="e">
        <f t="shared" si="57"/>
        <v>#DIV/0!</v>
      </c>
      <c r="CO10" s="128">
        <v>1173.26</v>
      </c>
      <c r="CP10" s="128">
        <v>1092.29</v>
      </c>
      <c r="CQ10" s="85">
        <f t="shared" si="58"/>
        <v>0.0741286654642998</v>
      </c>
      <c r="CR10" s="85">
        <f t="shared" si="59"/>
        <v>0.06986790238874901</v>
      </c>
      <c r="CS10" s="84">
        <v>1075.57</v>
      </c>
      <c r="CT10" s="84">
        <v>980.41</v>
      </c>
      <c r="CU10" s="98">
        <f t="shared" si="60"/>
        <v>0.09709999999999996</v>
      </c>
      <c r="CV10" s="99">
        <f t="shared" si="61"/>
        <v>97.69000000000005</v>
      </c>
      <c r="CW10" s="99">
        <f t="shared" si="62"/>
        <v>111.88</v>
      </c>
      <c r="CX10" s="98">
        <f t="shared" si="63"/>
        <v>-0.12680000000000002</v>
      </c>
      <c r="CY10" s="84">
        <v>187.8612</v>
      </c>
      <c r="CZ10" s="84">
        <v>145.97</v>
      </c>
      <c r="DA10" s="85">
        <f t="shared" si="64"/>
        <v>0.2869849969171748</v>
      </c>
      <c r="DB10" s="85">
        <f t="shared" si="65"/>
        <v>0.011187177594252985</v>
      </c>
      <c r="DC10" s="84">
        <v>167.3982</v>
      </c>
      <c r="DD10" s="84">
        <v>140.7</v>
      </c>
      <c r="DE10" s="98">
        <f t="shared" si="66"/>
        <v>0.18979999999999997</v>
      </c>
      <c r="DF10" s="99">
        <f t="shared" si="67"/>
        <v>20.462999999999994</v>
      </c>
      <c r="DG10" s="99">
        <f t="shared" si="68"/>
        <v>5.27000000000001</v>
      </c>
      <c r="DH10" s="98">
        <f t="shared" si="69"/>
        <v>2.8829</v>
      </c>
      <c r="DI10" s="130">
        <v>0</v>
      </c>
      <c r="DJ10" s="130">
        <v>0</v>
      </c>
      <c r="DK10" s="85" t="e">
        <f t="shared" si="70"/>
        <v>#DIV/0!</v>
      </c>
      <c r="DL10" s="85">
        <f t="shared" si="71"/>
        <v>0</v>
      </c>
      <c r="DM10" s="84">
        <v>0</v>
      </c>
      <c r="DN10" s="84">
        <v>0</v>
      </c>
      <c r="DO10" s="98" t="e">
        <f t="shared" si="72"/>
        <v>#DIV/0!</v>
      </c>
      <c r="DP10" s="99">
        <f t="shared" si="73"/>
        <v>0</v>
      </c>
      <c r="DQ10" s="99">
        <f t="shared" si="74"/>
        <v>0</v>
      </c>
      <c r="DR10" s="98" t="e">
        <f t="shared" si="75"/>
        <v>#DIV/0!</v>
      </c>
      <c r="DS10" s="138"/>
      <c r="DT10" s="139"/>
      <c r="DU10" s="134" t="e">
        <f t="shared" si="76"/>
        <v>#DIV/0!</v>
      </c>
      <c r="DV10" s="85">
        <f t="shared" si="77"/>
        <v>0</v>
      </c>
      <c r="DW10" s="140"/>
      <c r="DX10" s="140"/>
      <c r="DY10" s="98" t="e">
        <f t="shared" si="78"/>
        <v>#DIV/0!</v>
      </c>
      <c r="DZ10" s="135">
        <f t="shared" si="79"/>
        <v>0</v>
      </c>
      <c r="EA10" s="143">
        <f t="shared" si="80"/>
        <v>0</v>
      </c>
      <c r="EB10" s="98" t="e">
        <f t="shared" si="81"/>
        <v>#DIV/0!</v>
      </c>
      <c r="EC10" s="140"/>
      <c r="ED10" s="84"/>
      <c r="EE10" s="85" t="e">
        <f t="shared" si="82"/>
        <v>#DIV/0!</v>
      </c>
      <c r="EF10" s="85">
        <f t="shared" si="83"/>
        <v>0</v>
      </c>
      <c r="EG10" s="84"/>
      <c r="EH10" s="84"/>
      <c r="EI10" s="98" t="e">
        <f t="shared" si="84"/>
        <v>#DIV/0!</v>
      </c>
      <c r="EJ10" s="99">
        <f t="shared" si="85"/>
        <v>0</v>
      </c>
      <c r="EK10" s="99">
        <f t="shared" si="86"/>
        <v>0</v>
      </c>
      <c r="EL10" s="98" t="e">
        <f t="shared" si="87"/>
        <v>#DIV/0!</v>
      </c>
      <c r="EM10" s="84"/>
      <c r="EN10" s="84"/>
      <c r="EO10" s="85" t="e">
        <f t="shared" si="88"/>
        <v>#DIV/0!</v>
      </c>
      <c r="EP10" s="85">
        <f t="shared" si="89"/>
        <v>0</v>
      </c>
      <c r="EQ10" s="84"/>
      <c r="ER10" s="84"/>
      <c r="ES10" s="98" t="e">
        <f t="shared" si="90"/>
        <v>#DIV/0!</v>
      </c>
      <c r="ET10" s="99">
        <f t="shared" si="91"/>
        <v>0</v>
      </c>
      <c r="EU10" s="99">
        <f t="shared" si="92"/>
        <v>0</v>
      </c>
      <c r="EV10" s="98" t="e">
        <f t="shared" si="93"/>
        <v>#DIV/0!</v>
      </c>
      <c r="EW10" s="138"/>
      <c r="EX10" s="141"/>
      <c r="EY10" s="85" t="e">
        <f t="shared" si="94"/>
        <v>#DIV/0!</v>
      </c>
      <c r="EZ10" s="85">
        <f t="shared" si="95"/>
        <v>0</v>
      </c>
      <c r="FA10" s="151"/>
      <c r="FB10" s="151"/>
      <c r="FC10" s="98" t="e">
        <f t="shared" si="96"/>
        <v>#DIV/0!</v>
      </c>
      <c r="FD10" s="99">
        <f t="shared" si="97"/>
        <v>0</v>
      </c>
      <c r="FE10" s="99">
        <f t="shared" si="98"/>
        <v>0</v>
      </c>
      <c r="FF10" s="98" t="e">
        <f t="shared" si="99"/>
        <v>#DIV/0!</v>
      </c>
      <c r="FG10" s="84"/>
      <c r="FH10" s="84"/>
      <c r="FI10" s="85" t="e">
        <f t="shared" si="100"/>
        <v>#DIV/0!</v>
      </c>
      <c r="FJ10" s="85">
        <f t="shared" si="101"/>
        <v>0</v>
      </c>
      <c r="FK10" s="84"/>
      <c r="FL10" s="84"/>
      <c r="FM10" s="98" t="e">
        <f t="shared" si="102"/>
        <v>#DIV/0!</v>
      </c>
      <c r="FN10" s="99">
        <f t="shared" si="103"/>
        <v>0</v>
      </c>
      <c r="FO10" s="99">
        <f t="shared" si="104"/>
        <v>0</v>
      </c>
      <c r="FP10" s="98" t="e">
        <f t="shared" si="105"/>
        <v>#DIV/0!</v>
      </c>
      <c r="FQ10" s="161"/>
      <c r="FR10" s="161"/>
      <c r="FS10" s="85" t="e">
        <f t="shared" si="106"/>
        <v>#DIV/0!</v>
      </c>
      <c r="FT10" s="85">
        <f t="shared" si="107"/>
        <v>0</v>
      </c>
      <c r="FU10" s="164"/>
      <c r="FV10" s="164"/>
      <c r="FW10" s="98" t="e">
        <f t="shared" si="108"/>
        <v>#DIV/0!</v>
      </c>
      <c r="FX10" s="99">
        <f t="shared" si="109"/>
        <v>0</v>
      </c>
      <c r="FY10" s="99">
        <f t="shared" si="110"/>
        <v>0</v>
      </c>
      <c r="FZ10" s="98" t="e">
        <f t="shared" si="111"/>
        <v>#DIV/0!</v>
      </c>
    </row>
    <row r="11" spans="1:182" s="65" customFormat="1" ht="36" customHeight="1">
      <c r="A11" s="86" t="s">
        <v>91</v>
      </c>
      <c r="B11" s="83">
        <f t="shared" si="6"/>
        <v>15932.324743</v>
      </c>
      <c r="C11" s="84">
        <f t="shared" si="7"/>
        <v>13391.53726889185</v>
      </c>
      <c r="D11" s="85">
        <f t="shared" si="0"/>
        <v>0.18973082948514983</v>
      </c>
      <c r="E11" s="85">
        <f t="shared" si="1"/>
        <v>0.0348</v>
      </c>
      <c r="F11" s="85">
        <f t="shared" si="2"/>
        <v>0.0434618501264763</v>
      </c>
      <c r="G11" s="84">
        <f t="shared" si="8"/>
        <v>10213.863039</v>
      </c>
      <c r="H11" s="84">
        <f t="shared" si="9"/>
        <v>9596.278987891852</v>
      </c>
      <c r="I11" s="98">
        <f t="shared" si="3"/>
        <v>0.06440000000000001</v>
      </c>
      <c r="J11" s="99">
        <f t="shared" si="4"/>
        <v>5718.461703999999</v>
      </c>
      <c r="K11" s="99">
        <f t="shared" si="4"/>
        <v>3795.2582809999985</v>
      </c>
      <c r="L11" s="98">
        <f t="shared" si="10"/>
        <v>0.5066999999999999</v>
      </c>
      <c r="M11" s="101">
        <v>8870.79</v>
      </c>
      <c r="N11" s="101">
        <v>6856.6</v>
      </c>
      <c r="O11" s="85">
        <f t="shared" si="11"/>
        <v>0.29375929761106095</v>
      </c>
      <c r="P11" s="85">
        <f t="shared" si="12"/>
        <v>0.5567793867556872</v>
      </c>
      <c r="Q11" s="84">
        <v>3720.46</v>
      </c>
      <c r="R11" s="84">
        <v>3549.67</v>
      </c>
      <c r="S11" s="98">
        <f t="shared" si="5"/>
        <v>0.04810000000000003</v>
      </c>
      <c r="T11" s="99">
        <f t="shared" si="13"/>
        <v>5150.330000000001</v>
      </c>
      <c r="U11" s="99">
        <f t="shared" si="14"/>
        <v>3306.9300000000003</v>
      </c>
      <c r="V11" s="98">
        <f t="shared" si="15"/>
        <v>0.5573999999999999</v>
      </c>
      <c r="W11" s="84">
        <v>1056.3061779999998</v>
      </c>
      <c r="X11" s="84">
        <v>918.2492038918522</v>
      </c>
      <c r="Y11" s="85">
        <f t="shared" si="16"/>
        <v>0.1503480466119821</v>
      </c>
      <c r="Z11" s="85">
        <f t="shared" si="17"/>
        <v>0.06629956362545879</v>
      </c>
      <c r="AA11" s="84">
        <v>926.49</v>
      </c>
      <c r="AB11" s="84">
        <v>802.225300891852</v>
      </c>
      <c r="AC11" s="98">
        <f t="shared" si="18"/>
        <v>0.15490000000000004</v>
      </c>
      <c r="AD11" s="99">
        <f t="shared" si="19"/>
        <v>129.8161779999998</v>
      </c>
      <c r="AE11" s="99">
        <f t="shared" si="20"/>
        <v>116.02390300000013</v>
      </c>
      <c r="AF11" s="98">
        <f t="shared" si="21"/>
        <v>0.1189</v>
      </c>
      <c r="AG11" s="84">
        <v>2843.1</v>
      </c>
      <c r="AH11" s="84">
        <v>2563.5</v>
      </c>
      <c r="AI11" s="85">
        <f t="shared" si="22"/>
        <v>0.10906963136337036</v>
      </c>
      <c r="AJ11" s="85">
        <f t="shared" si="23"/>
        <v>0.1784485344016817</v>
      </c>
      <c r="AK11" s="84">
        <v>2575.2</v>
      </c>
      <c r="AL11" s="84">
        <v>2362.6</v>
      </c>
      <c r="AM11" s="98">
        <f t="shared" si="24"/>
        <v>0.09000000000000008</v>
      </c>
      <c r="AN11" s="99">
        <f t="shared" si="25"/>
        <v>267.9000000000001</v>
      </c>
      <c r="AO11" s="99">
        <f t="shared" si="26"/>
        <v>200.9000000000001</v>
      </c>
      <c r="AP11" s="98">
        <f t="shared" si="27"/>
        <v>0.3334999999999999</v>
      </c>
      <c r="AQ11" s="112">
        <v>191.49</v>
      </c>
      <c r="AR11" s="109">
        <v>203.58</v>
      </c>
      <c r="AS11" s="85">
        <f t="shared" si="28"/>
        <v>-0.059386973180076644</v>
      </c>
      <c r="AT11" s="85">
        <f t="shared" si="29"/>
        <v>0.01201896164488693</v>
      </c>
      <c r="AU11" s="110">
        <v>164.89</v>
      </c>
      <c r="AV11" s="110">
        <v>189.78</v>
      </c>
      <c r="AW11" s="98">
        <f t="shared" si="30"/>
        <v>-0.13119999999999998</v>
      </c>
      <c r="AX11" s="99">
        <f t="shared" si="31"/>
        <v>26.600000000000023</v>
      </c>
      <c r="AY11" s="99">
        <f t="shared" si="32"/>
        <v>13.800000000000011</v>
      </c>
      <c r="AZ11" s="98">
        <f t="shared" si="33"/>
        <v>0.9275</v>
      </c>
      <c r="BA11" s="118">
        <v>329.551365</v>
      </c>
      <c r="BB11" s="118">
        <v>333.088065</v>
      </c>
      <c r="BC11" s="85">
        <f t="shared" si="34"/>
        <v>-0.010617912713263972</v>
      </c>
      <c r="BD11" s="85">
        <f t="shared" si="35"/>
        <v>0.020684449401823242</v>
      </c>
      <c r="BE11" s="84">
        <v>309.375539</v>
      </c>
      <c r="BF11" s="84">
        <v>315.143687</v>
      </c>
      <c r="BG11" s="98">
        <f t="shared" si="36"/>
        <v>-0.018299999999999983</v>
      </c>
      <c r="BH11" s="99">
        <f t="shared" si="37"/>
        <v>20.175825999999972</v>
      </c>
      <c r="BI11" s="99">
        <f t="shared" si="38"/>
        <v>17.944377999999972</v>
      </c>
      <c r="BJ11" s="98">
        <f t="shared" si="39"/>
        <v>0.12440000000000007</v>
      </c>
      <c r="BK11" s="119">
        <v>323.38</v>
      </c>
      <c r="BL11" s="119">
        <v>507.05</v>
      </c>
      <c r="BM11" s="85">
        <f t="shared" si="40"/>
        <v>-0.362232521447589</v>
      </c>
      <c r="BN11" s="85">
        <f t="shared" si="41"/>
        <v>0.020297100719220508</v>
      </c>
      <c r="BO11" s="84">
        <v>286.4</v>
      </c>
      <c r="BP11" s="84">
        <v>467.18</v>
      </c>
      <c r="BQ11" s="98">
        <f t="shared" si="42"/>
        <v>-0.387</v>
      </c>
      <c r="BR11" s="99">
        <f t="shared" si="43"/>
        <v>36.98000000000002</v>
      </c>
      <c r="BS11" s="99">
        <f t="shared" si="44"/>
        <v>39.870000000000005</v>
      </c>
      <c r="BT11" s="98">
        <f t="shared" si="45"/>
        <v>-0.07250000000000001</v>
      </c>
      <c r="BU11" s="84"/>
      <c r="BV11" s="84"/>
      <c r="BW11" s="85" t="e">
        <f t="shared" si="46"/>
        <v>#DIV/0!</v>
      </c>
      <c r="BX11" s="85">
        <f t="shared" si="47"/>
        <v>0</v>
      </c>
      <c r="BY11" s="84"/>
      <c r="BZ11" s="84"/>
      <c r="CA11" s="98" t="e">
        <f t="shared" si="48"/>
        <v>#DIV/0!</v>
      </c>
      <c r="CB11" s="99">
        <f t="shared" si="49"/>
        <v>0</v>
      </c>
      <c r="CC11" s="99">
        <f t="shared" si="50"/>
        <v>0</v>
      </c>
      <c r="CD11" s="98" t="e">
        <f t="shared" si="51"/>
        <v>#DIV/0!</v>
      </c>
      <c r="CE11" s="84">
        <v>0</v>
      </c>
      <c r="CF11" s="84">
        <v>0</v>
      </c>
      <c r="CG11" s="85" t="e">
        <f t="shared" si="52"/>
        <v>#DIV/0!</v>
      </c>
      <c r="CH11" s="85">
        <f t="shared" si="53"/>
        <v>0</v>
      </c>
      <c r="CI11" s="84">
        <v>0</v>
      </c>
      <c r="CJ11" s="84">
        <v>0</v>
      </c>
      <c r="CK11" s="98" t="e">
        <f t="shared" si="54"/>
        <v>#DIV/0!</v>
      </c>
      <c r="CL11" s="99">
        <f t="shared" si="55"/>
        <v>0</v>
      </c>
      <c r="CM11" s="99">
        <f t="shared" si="56"/>
        <v>0</v>
      </c>
      <c r="CN11" s="98" t="e">
        <f t="shared" si="57"/>
        <v>#DIV/0!</v>
      </c>
      <c r="CO11" s="128">
        <v>1949.01</v>
      </c>
      <c r="CP11" s="128">
        <v>1680.04</v>
      </c>
      <c r="CQ11" s="85">
        <f t="shared" si="58"/>
        <v>0.16009737863384207</v>
      </c>
      <c r="CR11" s="85">
        <f t="shared" si="59"/>
        <v>0.122330546950238</v>
      </c>
      <c r="CS11" s="84">
        <v>1878.17</v>
      </c>
      <c r="CT11" s="84">
        <v>1592.84</v>
      </c>
      <c r="CU11" s="98">
        <f t="shared" si="60"/>
        <v>0.17910000000000004</v>
      </c>
      <c r="CV11" s="99">
        <f t="shared" si="61"/>
        <v>70.83999999999992</v>
      </c>
      <c r="CW11" s="99">
        <f t="shared" si="62"/>
        <v>87.20000000000005</v>
      </c>
      <c r="CX11" s="98">
        <f t="shared" si="63"/>
        <v>-0.1876</v>
      </c>
      <c r="CY11" s="84">
        <v>368.6972</v>
      </c>
      <c r="CZ11" s="84">
        <v>329.43</v>
      </c>
      <c r="DA11" s="85">
        <f t="shared" si="64"/>
        <v>0.11919740157241296</v>
      </c>
      <c r="DB11" s="85">
        <f t="shared" si="65"/>
        <v>0.023141456501003736</v>
      </c>
      <c r="DC11" s="84">
        <v>352.8775</v>
      </c>
      <c r="DD11" s="84">
        <v>316.84000000000003</v>
      </c>
      <c r="DE11" s="98">
        <f t="shared" si="66"/>
        <v>0.11369999999999991</v>
      </c>
      <c r="DF11" s="99">
        <f t="shared" si="67"/>
        <v>15.819700000000012</v>
      </c>
      <c r="DG11" s="99">
        <f t="shared" si="68"/>
        <v>12.589999999999975</v>
      </c>
      <c r="DH11" s="98">
        <f t="shared" si="69"/>
        <v>0.25649999999999995</v>
      </c>
      <c r="DI11" s="130">
        <v>0</v>
      </c>
      <c r="DJ11" s="130">
        <v>0</v>
      </c>
      <c r="DK11" s="85" t="e">
        <f t="shared" si="70"/>
        <v>#DIV/0!</v>
      </c>
      <c r="DL11" s="85">
        <f t="shared" si="71"/>
        <v>0</v>
      </c>
      <c r="DM11" s="84">
        <v>0</v>
      </c>
      <c r="DN11" s="84">
        <v>0</v>
      </c>
      <c r="DO11" s="98" t="e">
        <f t="shared" si="72"/>
        <v>#DIV/0!</v>
      </c>
      <c r="DP11" s="99">
        <f t="shared" si="73"/>
        <v>0</v>
      </c>
      <c r="DQ11" s="99">
        <f t="shared" si="74"/>
        <v>0</v>
      </c>
      <c r="DR11" s="98" t="e">
        <f t="shared" si="75"/>
        <v>#DIV/0!</v>
      </c>
      <c r="DS11" s="136"/>
      <c r="DT11" s="136"/>
      <c r="DU11" s="134" t="e">
        <f t="shared" si="76"/>
        <v>#DIV/0!</v>
      </c>
      <c r="DV11" s="85">
        <f t="shared" si="77"/>
        <v>0</v>
      </c>
      <c r="DW11" s="84"/>
      <c r="DX11" s="84"/>
      <c r="DY11" s="98" t="e">
        <f t="shared" si="78"/>
        <v>#DIV/0!</v>
      </c>
      <c r="DZ11" s="135">
        <f t="shared" si="79"/>
        <v>0</v>
      </c>
      <c r="EA11" s="143">
        <f t="shared" si="80"/>
        <v>0</v>
      </c>
      <c r="EB11" s="98" t="e">
        <f t="shared" si="81"/>
        <v>#DIV/0!</v>
      </c>
      <c r="EC11" s="84"/>
      <c r="ED11" s="84"/>
      <c r="EE11" s="85" t="e">
        <f t="shared" si="82"/>
        <v>#DIV/0!</v>
      </c>
      <c r="EF11" s="85">
        <f t="shared" si="83"/>
        <v>0</v>
      </c>
      <c r="EG11" s="84"/>
      <c r="EH11" s="84"/>
      <c r="EI11" s="98" t="e">
        <f t="shared" si="84"/>
        <v>#DIV/0!</v>
      </c>
      <c r="EJ11" s="99">
        <f t="shared" si="85"/>
        <v>0</v>
      </c>
      <c r="EK11" s="99">
        <f t="shared" si="86"/>
        <v>0</v>
      </c>
      <c r="EL11" s="98" t="e">
        <f t="shared" si="87"/>
        <v>#DIV/0!</v>
      </c>
      <c r="EM11" s="84"/>
      <c r="EN11" s="84"/>
      <c r="EO11" s="85" t="e">
        <f t="shared" si="88"/>
        <v>#DIV/0!</v>
      </c>
      <c r="EP11" s="85">
        <f t="shared" si="89"/>
        <v>0</v>
      </c>
      <c r="EQ11" s="84"/>
      <c r="ER11" s="84"/>
      <c r="ES11" s="98" t="e">
        <f t="shared" si="90"/>
        <v>#DIV/0!</v>
      </c>
      <c r="ET11" s="99">
        <f t="shared" si="91"/>
        <v>0</v>
      </c>
      <c r="EU11" s="99">
        <f t="shared" si="92"/>
        <v>0</v>
      </c>
      <c r="EV11" s="98" t="e">
        <f t="shared" si="93"/>
        <v>#DIV/0!</v>
      </c>
      <c r="EW11" s="136"/>
      <c r="EX11" s="141"/>
      <c r="EY11" s="85" t="e">
        <f t="shared" si="94"/>
        <v>#DIV/0!</v>
      </c>
      <c r="EZ11" s="85">
        <f t="shared" si="95"/>
        <v>0</v>
      </c>
      <c r="FA11" s="151"/>
      <c r="FB11" s="151"/>
      <c r="FC11" s="98" t="e">
        <f t="shared" si="96"/>
        <v>#DIV/0!</v>
      </c>
      <c r="FD11" s="99">
        <f t="shared" si="97"/>
        <v>0</v>
      </c>
      <c r="FE11" s="99">
        <f t="shared" si="98"/>
        <v>0</v>
      </c>
      <c r="FF11" s="98" t="e">
        <f t="shared" si="99"/>
        <v>#DIV/0!</v>
      </c>
      <c r="FG11" s="84"/>
      <c r="FH11" s="84"/>
      <c r="FI11" s="85" t="e">
        <f t="shared" si="100"/>
        <v>#DIV/0!</v>
      </c>
      <c r="FJ11" s="85">
        <f t="shared" si="101"/>
        <v>0</v>
      </c>
      <c r="FK11" s="84"/>
      <c r="FL11" s="84"/>
      <c r="FM11" s="98" t="e">
        <f t="shared" si="102"/>
        <v>#DIV/0!</v>
      </c>
      <c r="FN11" s="99">
        <f t="shared" si="103"/>
        <v>0</v>
      </c>
      <c r="FO11" s="99">
        <f t="shared" si="104"/>
        <v>0</v>
      </c>
      <c r="FP11" s="98" t="e">
        <f t="shared" si="105"/>
        <v>#DIV/0!</v>
      </c>
      <c r="FQ11" s="161"/>
      <c r="FR11" s="161"/>
      <c r="FS11" s="85" t="e">
        <f t="shared" si="106"/>
        <v>#DIV/0!</v>
      </c>
      <c r="FT11" s="85">
        <f t="shared" si="107"/>
        <v>0</v>
      </c>
      <c r="FU11" s="164"/>
      <c r="FV11" s="164"/>
      <c r="FW11" s="98" t="e">
        <f t="shared" si="108"/>
        <v>#DIV/0!</v>
      </c>
      <c r="FX11" s="99">
        <f t="shared" si="109"/>
        <v>0</v>
      </c>
      <c r="FY11" s="99">
        <f t="shared" si="110"/>
        <v>0</v>
      </c>
      <c r="FZ11" s="98" t="e">
        <f t="shared" si="111"/>
        <v>#DIV/0!</v>
      </c>
    </row>
    <row r="12" spans="1:182" s="65" customFormat="1" ht="36" customHeight="1">
      <c r="A12" s="86" t="s">
        <v>92</v>
      </c>
      <c r="B12" s="83">
        <f t="shared" si="6"/>
        <v>11019.863125</v>
      </c>
      <c r="C12" s="84">
        <f t="shared" si="7"/>
        <v>6502.18</v>
      </c>
      <c r="D12" s="85">
        <f t="shared" si="0"/>
        <v>0.6947951494729458</v>
      </c>
      <c r="E12" s="85">
        <f t="shared" si="1"/>
        <v>0.0618</v>
      </c>
      <c r="F12" s="85">
        <f t="shared" si="2"/>
        <v>0.030061127128573038</v>
      </c>
      <c r="G12" s="84">
        <f t="shared" si="8"/>
        <v>5242.599999999999</v>
      </c>
      <c r="H12" s="84">
        <f t="shared" si="9"/>
        <v>4439.22</v>
      </c>
      <c r="I12" s="98">
        <f t="shared" si="3"/>
        <v>0.18100000000000005</v>
      </c>
      <c r="J12" s="99">
        <f t="shared" si="4"/>
        <v>5777.263125</v>
      </c>
      <c r="K12" s="99">
        <f t="shared" si="4"/>
        <v>2062.96</v>
      </c>
      <c r="L12" s="98">
        <f t="shared" si="10"/>
        <v>1.8005</v>
      </c>
      <c r="M12" s="101">
        <v>8188.81</v>
      </c>
      <c r="N12" s="101">
        <v>4141.95</v>
      </c>
      <c r="O12" s="85">
        <f t="shared" si="11"/>
        <v>0.9770422144159154</v>
      </c>
      <c r="P12" s="85">
        <f t="shared" si="12"/>
        <v>0.7430954365869222</v>
      </c>
      <c r="Q12" s="84">
        <v>2661.66</v>
      </c>
      <c r="R12" s="84">
        <v>2315.07</v>
      </c>
      <c r="S12" s="98">
        <f t="shared" si="5"/>
        <v>0.14969999999999994</v>
      </c>
      <c r="T12" s="99">
        <f t="shared" si="13"/>
        <v>5527.150000000001</v>
      </c>
      <c r="U12" s="99">
        <f t="shared" si="14"/>
        <v>1826.8799999999997</v>
      </c>
      <c r="V12" s="98">
        <f t="shared" si="15"/>
        <v>2.0255</v>
      </c>
      <c r="W12" s="84">
        <v>224.96312500000002</v>
      </c>
      <c r="X12" s="84">
        <v>0</v>
      </c>
      <c r="Y12" s="85" t="e">
        <f t="shared" si="16"/>
        <v>#DIV/0!</v>
      </c>
      <c r="Z12" s="85">
        <f t="shared" si="17"/>
        <v>0.020414330236973793</v>
      </c>
      <c r="AA12" s="84">
        <v>222.93</v>
      </c>
      <c r="AB12" s="84">
        <v>0</v>
      </c>
      <c r="AC12" s="98" t="e">
        <f t="shared" si="18"/>
        <v>#DIV/0!</v>
      </c>
      <c r="AD12" s="99">
        <f t="shared" si="19"/>
        <v>2.0331250000000125</v>
      </c>
      <c r="AE12" s="99">
        <f t="shared" si="20"/>
        <v>0</v>
      </c>
      <c r="AF12" s="98" t="e">
        <f t="shared" si="21"/>
        <v>#DIV/0!</v>
      </c>
      <c r="AG12" s="84">
        <v>1558.6</v>
      </c>
      <c r="AH12" s="84">
        <v>1430.8</v>
      </c>
      <c r="AI12" s="85">
        <f t="shared" si="22"/>
        <v>0.0893206597707576</v>
      </c>
      <c r="AJ12" s="85">
        <f t="shared" si="23"/>
        <v>0.14143551351959283</v>
      </c>
      <c r="AK12" s="84">
        <v>1402.6</v>
      </c>
      <c r="AL12" s="84">
        <v>1230.2</v>
      </c>
      <c r="AM12" s="98">
        <f t="shared" si="24"/>
        <v>0.1400999999999999</v>
      </c>
      <c r="AN12" s="99">
        <f t="shared" si="25"/>
        <v>156</v>
      </c>
      <c r="AO12" s="99">
        <f t="shared" si="26"/>
        <v>200.5999999999999</v>
      </c>
      <c r="AP12" s="98">
        <f t="shared" si="27"/>
        <v>-0.22230000000000005</v>
      </c>
      <c r="AQ12" s="111">
        <v>144.73</v>
      </c>
      <c r="AR12" s="109">
        <v>113.2</v>
      </c>
      <c r="AS12" s="85">
        <f t="shared" si="28"/>
        <v>0.2785335689045935</v>
      </c>
      <c r="AT12" s="85">
        <f t="shared" si="29"/>
        <v>0.013133556956044314</v>
      </c>
      <c r="AU12" s="110">
        <v>128.26</v>
      </c>
      <c r="AV12" s="110">
        <v>100.87</v>
      </c>
      <c r="AW12" s="98">
        <f t="shared" si="30"/>
        <v>0.2715000000000001</v>
      </c>
      <c r="AX12" s="99">
        <f t="shared" si="31"/>
        <v>16.47</v>
      </c>
      <c r="AY12" s="99">
        <f t="shared" si="32"/>
        <v>12.329999999999998</v>
      </c>
      <c r="AZ12" s="98">
        <f t="shared" si="33"/>
        <v>0.3358000000000001</v>
      </c>
      <c r="BA12" s="118">
        <v>0</v>
      </c>
      <c r="BB12" s="118">
        <v>0</v>
      </c>
      <c r="BC12" s="85" t="e">
        <f t="shared" si="34"/>
        <v>#DIV/0!</v>
      </c>
      <c r="BD12" s="85">
        <f t="shared" si="35"/>
        <v>0</v>
      </c>
      <c r="BE12" s="84">
        <v>0</v>
      </c>
      <c r="BF12" s="84">
        <v>0</v>
      </c>
      <c r="BG12" s="98" t="e">
        <f t="shared" si="36"/>
        <v>#DIV/0!</v>
      </c>
      <c r="BH12" s="99">
        <f t="shared" si="37"/>
        <v>0</v>
      </c>
      <c r="BI12" s="99">
        <f t="shared" si="38"/>
        <v>0</v>
      </c>
      <c r="BJ12" s="98" t="e">
        <f t="shared" si="39"/>
        <v>#DIV/0!</v>
      </c>
      <c r="BK12" s="119">
        <v>0</v>
      </c>
      <c r="BL12" s="119">
        <v>0</v>
      </c>
      <c r="BM12" s="85" t="e">
        <f t="shared" si="40"/>
        <v>#DIV/0!</v>
      </c>
      <c r="BN12" s="85">
        <f t="shared" si="41"/>
        <v>0</v>
      </c>
      <c r="BO12" s="84">
        <v>0</v>
      </c>
      <c r="BP12" s="84">
        <v>0</v>
      </c>
      <c r="BQ12" s="98" t="e">
        <f t="shared" si="42"/>
        <v>#DIV/0!</v>
      </c>
      <c r="BR12" s="99">
        <f t="shared" si="43"/>
        <v>0</v>
      </c>
      <c r="BS12" s="99">
        <f t="shared" si="44"/>
        <v>0</v>
      </c>
      <c r="BT12" s="98" t="e">
        <f t="shared" si="45"/>
        <v>#DIV/0!</v>
      </c>
      <c r="BU12" s="84"/>
      <c r="BV12" s="84"/>
      <c r="BW12" s="85" t="e">
        <f t="shared" si="46"/>
        <v>#DIV/0!</v>
      </c>
      <c r="BX12" s="85">
        <f t="shared" si="47"/>
        <v>0</v>
      </c>
      <c r="BY12" s="84"/>
      <c r="BZ12" s="84"/>
      <c r="CA12" s="98" t="e">
        <f t="shared" si="48"/>
        <v>#DIV/0!</v>
      </c>
      <c r="CB12" s="99">
        <f t="shared" si="49"/>
        <v>0</v>
      </c>
      <c r="CC12" s="99">
        <f t="shared" si="50"/>
        <v>0</v>
      </c>
      <c r="CD12" s="98" t="e">
        <f t="shared" si="51"/>
        <v>#DIV/0!</v>
      </c>
      <c r="CE12" s="84">
        <v>0</v>
      </c>
      <c r="CF12" s="84">
        <v>0</v>
      </c>
      <c r="CG12" s="85" t="e">
        <f t="shared" si="52"/>
        <v>#DIV/0!</v>
      </c>
      <c r="CH12" s="85">
        <f t="shared" si="53"/>
        <v>0</v>
      </c>
      <c r="CI12" s="84">
        <v>0</v>
      </c>
      <c r="CJ12" s="84">
        <v>0</v>
      </c>
      <c r="CK12" s="98" t="e">
        <f t="shared" si="54"/>
        <v>#DIV/0!</v>
      </c>
      <c r="CL12" s="99">
        <f t="shared" si="55"/>
        <v>0</v>
      </c>
      <c r="CM12" s="99">
        <f t="shared" si="56"/>
        <v>0</v>
      </c>
      <c r="CN12" s="98" t="e">
        <f t="shared" si="57"/>
        <v>#DIV/0!</v>
      </c>
      <c r="CO12" s="128">
        <v>902.76</v>
      </c>
      <c r="CP12" s="128">
        <v>816.23</v>
      </c>
      <c r="CQ12" s="85">
        <f t="shared" si="58"/>
        <v>0.10601178589368189</v>
      </c>
      <c r="CR12" s="85">
        <f t="shared" si="59"/>
        <v>0.08192116270046684</v>
      </c>
      <c r="CS12" s="84">
        <v>827.15</v>
      </c>
      <c r="CT12" s="84">
        <v>793.08</v>
      </c>
      <c r="CU12" s="98">
        <f t="shared" si="60"/>
        <v>0.04299999999999993</v>
      </c>
      <c r="CV12" s="99">
        <f t="shared" si="61"/>
        <v>75.61000000000001</v>
      </c>
      <c r="CW12" s="99">
        <f t="shared" si="62"/>
        <v>23.149999999999977</v>
      </c>
      <c r="CX12" s="98">
        <f t="shared" si="63"/>
        <v>2.2661</v>
      </c>
      <c r="CY12" s="84">
        <v>0</v>
      </c>
      <c r="CZ12" s="84">
        <v>0</v>
      </c>
      <c r="DA12" s="85" t="e">
        <f t="shared" si="64"/>
        <v>#DIV/0!</v>
      </c>
      <c r="DB12" s="85">
        <f t="shared" si="65"/>
        <v>0</v>
      </c>
      <c r="DC12" s="84">
        <v>0</v>
      </c>
      <c r="DD12" s="84">
        <v>0</v>
      </c>
      <c r="DE12" s="98" t="e">
        <f t="shared" si="66"/>
        <v>#DIV/0!</v>
      </c>
      <c r="DF12" s="99">
        <f t="shared" si="67"/>
        <v>0</v>
      </c>
      <c r="DG12" s="99">
        <f t="shared" si="68"/>
        <v>0</v>
      </c>
      <c r="DH12" s="98" t="e">
        <f t="shared" si="69"/>
        <v>#DIV/0!</v>
      </c>
      <c r="DI12" s="130">
        <v>0</v>
      </c>
      <c r="DJ12" s="130">
        <v>0</v>
      </c>
      <c r="DK12" s="85" t="e">
        <f t="shared" si="70"/>
        <v>#DIV/0!</v>
      </c>
      <c r="DL12" s="85">
        <f t="shared" si="71"/>
        <v>0</v>
      </c>
      <c r="DM12" s="84">
        <v>0</v>
      </c>
      <c r="DN12" s="84">
        <v>0</v>
      </c>
      <c r="DO12" s="98" t="e">
        <f t="shared" si="72"/>
        <v>#DIV/0!</v>
      </c>
      <c r="DP12" s="99">
        <f t="shared" si="73"/>
        <v>0</v>
      </c>
      <c r="DQ12" s="99">
        <f t="shared" si="74"/>
        <v>0</v>
      </c>
      <c r="DR12" s="98" t="e">
        <f t="shared" si="75"/>
        <v>#DIV/0!</v>
      </c>
      <c r="DS12" s="138"/>
      <c r="DT12" s="138"/>
      <c r="DU12" s="134" t="e">
        <f t="shared" si="76"/>
        <v>#DIV/0!</v>
      </c>
      <c r="DV12" s="85">
        <f t="shared" si="77"/>
        <v>0</v>
      </c>
      <c r="DW12" s="84"/>
      <c r="DX12" s="84"/>
      <c r="DY12" s="98" t="e">
        <f t="shared" si="78"/>
        <v>#DIV/0!</v>
      </c>
      <c r="DZ12" s="135">
        <f t="shared" si="79"/>
        <v>0</v>
      </c>
      <c r="EA12" s="143">
        <f t="shared" si="80"/>
        <v>0</v>
      </c>
      <c r="EB12" s="98" t="e">
        <f t="shared" si="81"/>
        <v>#DIV/0!</v>
      </c>
      <c r="EC12" s="84"/>
      <c r="ED12" s="84"/>
      <c r="EE12" s="85" t="e">
        <f t="shared" si="82"/>
        <v>#DIV/0!</v>
      </c>
      <c r="EF12" s="85">
        <f t="shared" si="83"/>
        <v>0</v>
      </c>
      <c r="EG12" s="84"/>
      <c r="EH12" s="84"/>
      <c r="EI12" s="98" t="e">
        <f t="shared" si="84"/>
        <v>#DIV/0!</v>
      </c>
      <c r="EJ12" s="99">
        <f t="shared" si="85"/>
        <v>0</v>
      </c>
      <c r="EK12" s="99">
        <f t="shared" si="86"/>
        <v>0</v>
      </c>
      <c r="EL12" s="98" t="e">
        <f t="shared" si="87"/>
        <v>#DIV/0!</v>
      </c>
      <c r="EM12" s="84"/>
      <c r="EN12" s="84"/>
      <c r="EO12" s="85" t="e">
        <f t="shared" si="88"/>
        <v>#DIV/0!</v>
      </c>
      <c r="EP12" s="85">
        <f t="shared" si="89"/>
        <v>0</v>
      </c>
      <c r="EQ12" s="84"/>
      <c r="ER12" s="84"/>
      <c r="ES12" s="98" t="e">
        <f t="shared" si="90"/>
        <v>#DIV/0!</v>
      </c>
      <c r="ET12" s="99">
        <f t="shared" si="91"/>
        <v>0</v>
      </c>
      <c r="EU12" s="99">
        <f t="shared" si="92"/>
        <v>0</v>
      </c>
      <c r="EV12" s="98" t="e">
        <f t="shared" si="93"/>
        <v>#DIV/0!</v>
      </c>
      <c r="EW12" s="138"/>
      <c r="EX12" s="141"/>
      <c r="EY12" s="85" t="e">
        <f t="shared" si="94"/>
        <v>#DIV/0!</v>
      </c>
      <c r="EZ12" s="85">
        <f t="shared" si="95"/>
        <v>0</v>
      </c>
      <c r="FA12" s="151"/>
      <c r="FB12" s="151"/>
      <c r="FC12" s="98" t="e">
        <f t="shared" si="96"/>
        <v>#DIV/0!</v>
      </c>
      <c r="FD12" s="99">
        <f t="shared" si="97"/>
        <v>0</v>
      </c>
      <c r="FE12" s="99">
        <f t="shared" si="98"/>
        <v>0</v>
      </c>
      <c r="FF12" s="98" t="e">
        <f t="shared" si="99"/>
        <v>#DIV/0!</v>
      </c>
      <c r="FG12" s="84"/>
      <c r="FH12" s="84"/>
      <c r="FI12" s="85" t="e">
        <f t="shared" si="100"/>
        <v>#DIV/0!</v>
      </c>
      <c r="FJ12" s="85">
        <f t="shared" si="101"/>
        <v>0</v>
      </c>
      <c r="FK12" s="84"/>
      <c r="FL12" s="84"/>
      <c r="FM12" s="98" t="e">
        <f t="shared" si="102"/>
        <v>#DIV/0!</v>
      </c>
      <c r="FN12" s="99">
        <f t="shared" si="103"/>
        <v>0</v>
      </c>
      <c r="FO12" s="99">
        <f t="shared" si="104"/>
        <v>0</v>
      </c>
      <c r="FP12" s="98" t="e">
        <f t="shared" si="105"/>
        <v>#DIV/0!</v>
      </c>
      <c r="FQ12" s="161"/>
      <c r="FR12" s="161"/>
      <c r="FS12" s="85" t="e">
        <f t="shared" si="106"/>
        <v>#DIV/0!</v>
      </c>
      <c r="FT12" s="85">
        <f t="shared" si="107"/>
        <v>0</v>
      </c>
      <c r="FU12" s="164"/>
      <c r="FV12" s="164"/>
      <c r="FW12" s="98" t="e">
        <f t="shared" si="108"/>
        <v>#DIV/0!</v>
      </c>
      <c r="FX12" s="99">
        <f t="shared" si="109"/>
        <v>0</v>
      </c>
      <c r="FY12" s="99">
        <f t="shared" si="110"/>
        <v>0</v>
      </c>
      <c r="FZ12" s="98" t="e">
        <f t="shared" si="111"/>
        <v>#DIV/0!</v>
      </c>
    </row>
    <row r="13" spans="1:182" s="65" customFormat="1" ht="36" customHeight="1">
      <c r="A13" s="86" t="s">
        <v>93</v>
      </c>
      <c r="B13" s="83">
        <f t="shared" si="6"/>
        <v>11820.652444000012</v>
      </c>
      <c r="C13" s="84">
        <f t="shared" si="7"/>
        <v>9073.289771015328</v>
      </c>
      <c r="D13" s="85">
        <f t="shared" si="0"/>
        <v>0.3027967520403843</v>
      </c>
      <c r="E13" s="85">
        <f t="shared" si="1"/>
        <v>0.0376</v>
      </c>
      <c r="F13" s="85">
        <f t="shared" si="2"/>
        <v>0.032245603400973454</v>
      </c>
      <c r="G13" s="84">
        <f t="shared" si="8"/>
        <v>6339.758561000001</v>
      </c>
      <c r="H13" s="84">
        <f t="shared" si="9"/>
        <v>5873.218428015329</v>
      </c>
      <c r="I13" s="98">
        <f t="shared" si="3"/>
        <v>0.07939999999999992</v>
      </c>
      <c r="J13" s="99">
        <f t="shared" si="4"/>
        <v>5480.893883000012</v>
      </c>
      <c r="K13" s="99">
        <f t="shared" si="4"/>
        <v>3200.0713429999996</v>
      </c>
      <c r="L13" s="98">
        <f t="shared" si="10"/>
        <v>0.7126999999999999</v>
      </c>
      <c r="M13" s="101">
        <v>7705.7</v>
      </c>
      <c r="N13" s="101">
        <v>5625.39</v>
      </c>
      <c r="O13" s="85">
        <f t="shared" si="11"/>
        <v>0.36980724891963035</v>
      </c>
      <c r="P13" s="85">
        <f t="shared" si="12"/>
        <v>0.6518844908523893</v>
      </c>
      <c r="Q13" s="84">
        <v>2782.68</v>
      </c>
      <c r="R13" s="84">
        <v>2697.54</v>
      </c>
      <c r="S13" s="98">
        <f t="shared" si="5"/>
        <v>0.03160000000000007</v>
      </c>
      <c r="T13" s="99">
        <f t="shared" si="13"/>
        <v>4923.02</v>
      </c>
      <c r="U13" s="99">
        <f t="shared" si="14"/>
        <v>2927.8500000000004</v>
      </c>
      <c r="V13" s="98">
        <f t="shared" si="15"/>
        <v>0.6814</v>
      </c>
      <c r="W13" s="84">
        <v>1114.500567000015</v>
      </c>
      <c r="X13" s="84">
        <v>795.7323040153292</v>
      </c>
      <c r="Y13" s="85">
        <f t="shared" si="16"/>
        <v>0.4005973634300827</v>
      </c>
      <c r="Z13" s="85">
        <f t="shared" si="17"/>
        <v>0.09428418374365782</v>
      </c>
      <c r="AA13" s="84">
        <v>813.32</v>
      </c>
      <c r="AB13" s="84">
        <v>751.0573460153292</v>
      </c>
      <c r="AC13" s="98">
        <f t="shared" si="18"/>
        <v>0.08289999999999997</v>
      </c>
      <c r="AD13" s="99">
        <f t="shared" si="19"/>
        <v>301.180567000015</v>
      </c>
      <c r="AE13" s="99">
        <f t="shared" si="20"/>
        <v>44.67495799999995</v>
      </c>
      <c r="AF13" s="98">
        <f t="shared" si="21"/>
        <v>5.7416</v>
      </c>
      <c r="AG13" s="84">
        <v>898.4</v>
      </c>
      <c r="AH13" s="84">
        <v>342.9</v>
      </c>
      <c r="AI13" s="85">
        <f t="shared" si="22"/>
        <v>1.620005832604258</v>
      </c>
      <c r="AJ13" s="85">
        <f t="shared" si="23"/>
        <v>0.0760025729760809</v>
      </c>
      <c r="AK13" s="84">
        <v>860.8</v>
      </c>
      <c r="AL13" s="84">
        <v>328.3</v>
      </c>
      <c r="AM13" s="98">
        <f t="shared" si="24"/>
        <v>1.6219999999999999</v>
      </c>
      <c r="AN13" s="99">
        <f t="shared" si="25"/>
        <v>37.60000000000002</v>
      </c>
      <c r="AO13" s="99">
        <f t="shared" si="26"/>
        <v>14.599999999999966</v>
      </c>
      <c r="AP13" s="98">
        <f t="shared" si="27"/>
        <v>1.5753</v>
      </c>
      <c r="AQ13" s="111">
        <v>0</v>
      </c>
      <c r="AR13" s="109">
        <v>0</v>
      </c>
      <c r="AS13" s="85" t="e">
        <f t="shared" si="28"/>
        <v>#DIV/0!</v>
      </c>
      <c r="AT13" s="85">
        <f t="shared" si="29"/>
        <v>0</v>
      </c>
      <c r="AU13" s="110"/>
      <c r="AV13" s="110"/>
      <c r="AW13" s="98" t="e">
        <f t="shared" si="30"/>
        <v>#DIV/0!</v>
      </c>
      <c r="AX13" s="99">
        <f t="shared" si="31"/>
        <v>0</v>
      </c>
      <c r="AY13" s="99">
        <f t="shared" si="32"/>
        <v>0</v>
      </c>
      <c r="AZ13" s="98" t="e">
        <f t="shared" si="33"/>
        <v>#DIV/0!</v>
      </c>
      <c r="BA13" s="118">
        <v>865.2875769999999</v>
      </c>
      <c r="BB13" s="118">
        <v>1029.507467</v>
      </c>
      <c r="BC13" s="85">
        <f t="shared" si="34"/>
        <v>-0.15951306354148084</v>
      </c>
      <c r="BD13" s="85">
        <f t="shared" si="35"/>
        <v>0.07320133817479822</v>
      </c>
      <c r="BE13" s="84">
        <v>787.343461</v>
      </c>
      <c r="BF13" s="84">
        <v>929.261082</v>
      </c>
      <c r="BG13" s="98">
        <f t="shared" si="36"/>
        <v>-0.15269999999999995</v>
      </c>
      <c r="BH13" s="99">
        <f t="shared" si="37"/>
        <v>77.9441159999999</v>
      </c>
      <c r="BI13" s="99">
        <f t="shared" si="38"/>
        <v>100.24638499999992</v>
      </c>
      <c r="BJ13" s="98">
        <f t="shared" si="39"/>
        <v>-0.22250000000000003</v>
      </c>
      <c r="BK13" s="119">
        <v>195.73</v>
      </c>
      <c r="BL13" s="119">
        <v>296.45</v>
      </c>
      <c r="BM13" s="85">
        <f t="shared" si="40"/>
        <v>-0.33975375274076575</v>
      </c>
      <c r="BN13" s="85">
        <f t="shared" si="41"/>
        <v>0.0165583076676406</v>
      </c>
      <c r="BO13" s="84">
        <v>191.11</v>
      </c>
      <c r="BP13" s="84">
        <v>293.74</v>
      </c>
      <c r="BQ13" s="98">
        <f t="shared" si="42"/>
        <v>-0.34940000000000004</v>
      </c>
      <c r="BR13" s="99">
        <f t="shared" si="43"/>
        <v>4.619999999999976</v>
      </c>
      <c r="BS13" s="99">
        <f t="shared" si="44"/>
        <v>2.7099999999999795</v>
      </c>
      <c r="BT13" s="98">
        <f t="shared" si="45"/>
        <v>0.7048000000000001</v>
      </c>
      <c r="BU13" s="84"/>
      <c r="BV13" s="84"/>
      <c r="BW13" s="85" t="e">
        <f t="shared" si="46"/>
        <v>#DIV/0!</v>
      </c>
      <c r="BX13" s="85">
        <f t="shared" si="47"/>
        <v>0</v>
      </c>
      <c r="BY13" s="84"/>
      <c r="BZ13" s="84"/>
      <c r="CA13" s="98" t="e">
        <f t="shared" si="48"/>
        <v>#DIV/0!</v>
      </c>
      <c r="CB13" s="99">
        <f t="shared" si="49"/>
        <v>0</v>
      </c>
      <c r="CC13" s="99">
        <f t="shared" si="50"/>
        <v>0</v>
      </c>
      <c r="CD13" s="98" t="e">
        <f t="shared" si="51"/>
        <v>#DIV/0!</v>
      </c>
      <c r="CE13" s="84">
        <v>0</v>
      </c>
      <c r="CF13" s="84">
        <v>0</v>
      </c>
      <c r="CG13" s="85" t="e">
        <f t="shared" si="52"/>
        <v>#DIV/0!</v>
      </c>
      <c r="CH13" s="85">
        <f t="shared" si="53"/>
        <v>0</v>
      </c>
      <c r="CI13" s="84">
        <v>0</v>
      </c>
      <c r="CJ13" s="84">
        <v>0</v>
      </c>
      <c r="CK13" s="98" t="e">
        <f t="shared" si="54"/>
        <v>#DIV/0!</v>
      </c>
      <c r="CL13" s="99">
        <f t="shared" si="55"/>
        <v>0</v>
      </c>
      <c r="CM13" s="99">
        <f t="shared" si="56"/>
        <v>0</v>
      </c>
      <c r="CN13" s="98" t="e">
        <f t="shared" si="57"/>
        <v>#DIV/0!</v>
      </c>
      <c r="CO13" s="128">
        <v>903.84</v>
      </c>
      <c r="CP13" s="128">
        <v>793.87</v>
      </c>
      <c r="CQ13" s="85">
        <f t="shared" si="58"/>
        <v>0.13852393968785826</v>
      </c>
      <c r="CR13" s="85">
        <f t="shared" si="59"/>
        <v>0.07646278445981852</v>
      </c>
      <c r="CS13" s="84">
        <v>773</v>
      </c>
      <c r="CT13" s="84">
        <v>687.03</v>
      </c>
      <c r="CU13" s="98">
        <f t="shared" si="60"/>
        <v>0.1251</v>
      </c>
      <c r="CV13" s="99">
        <f t="shared" si="61"/>
        <v>130.84000000000003</v>
      </c>
      <c r="CW13" s="99">
        <f t="shared" si="62"/>
        <v>106.84000000000003</v>
      </c>
      <c r="CX13" s="98">
        <f t="shared" si="63"/>
        <v>0.2245999999999999</v>
      </c>
      <c r="CY13" s="84">
        <v>137.1943</v>
      </c>
      <c r="CZ13" s="84">
        <v>189.44000000000003</v>
      </c>
      <c r="DA13" s="85">
        <f t="shared" si="64"/>
        <v>-0.2757902238175677</v>
      </c>
      <c r="DB13" s="85">
        <f t="shared" si="65"/>
        <v>0.0116063221256148</v>
      </c>
      <c r="DC13" s="84">
        <v>131.5051</v>
      </c>
      <c r="DD13" s="84">
        <v>186.29000000000002</v>
      </c>
      <c r="DE13" s="98">
        <f t="shared" si="66"/>
        <v>-0.29410000000000003</v>
      </c>
      <c r="DF13" s="99">
        <f t="shared" si="67"/>
        <v>5.6892</v>
      </c>
      <c r="DG13" s="99">
        <f t="shared" si="68"/>
        <v>3.1500000000000057</v>
      </c>
      <c r="DH13" s="98">
        <f t="shared" si="69"/>
        <v>0.8061</v>
      </c>
      <c r="DI13" s="130">
        <v>0</v>
      </c>
      <c r="DJ13" s="130">
        <v>0</v>
      </c>
      <c r="DK13" s="85" t="e">
        <f t="shared" si="70"/>
        <v>#DIV/0!</v>
      </c>
      <c r="DL13" s="85">
        <f t="shared" si="71"/>
        <v>0</v>
      </c>
      <c r="DM13" s="84">
        <v>0</v>
      </c>
      <c r="DN13" s="84">
        <v>0</v>
      </c>
      <c r="DO13" s="98" t="e">
        <f t="shared" si="72"/>
        <v>#DIV/0!</v>
      </c>
      <c r="DP13" s="99">
        <f t="shared" si="73"/>
        <v>0</v>
      </c>
      <c r="DQ13" s="99">
        <f t="shared" si="74"/>
        <v>0</v>
      </c>
      <c r="DR13" s="98" t="e">
        <f t="shared" si="75"/>
        <v>#DIV/0!</v>
      </c>
      <c r="DS13" s="138"/>
      <c r="DT13" s="138"/>
      <c r="DU13" s="134" t="e">
        <f t="shared" si="76"/>
        <v>#DIV/0!</v>
      </c>
      <c r="DV13" s="85">
        <f t="shared" si="77"/>
        <v>0</v>
      </c>
      <c r="DW13" s="84"/>
      <c r="DX13" s="84"/>
      <c r="DY13" s="98" t="e">
        <f t="shared" si="78"/>
        <v>#DIV/0!</v>
      </c>
      <c r="DZ13" s="135">
        <f t="shared" si="79"/>
        <v>0</v>
      </c>
      <c r="EA13" s="143">
        <f t="shared" si="80"/>
        <v>0</v>
      </c>
      <c r="EB13" s="98" t="e">
        <f t="shared" si="81"/>
        <v>#DIV/0!</v>
      </c>
      <c r="EC13" s="84"/>
      <c r="ED13" s="84"/>
      <c r="EE13" s="85" t="e">
        <f t="shared" si="82"/>
        <v>#DIV/0!</v>
      </c>
      <c r="EF13" s="85">
        <f t="shared" si="83"/>
        <v>0</v>
      </c>
      <c r="EG13" s="84"/>
      <c r="EH13" s="84"/>
      <c r="EI13" s="98" t="e">
        <f t="shared" si="84"/>
        <v>#DIV/0!</v>
      </c>
      <c r="EJ13" s="99">
        <f t="shared" si="85"/>
        <v>0</v>
      </c>
      <c r="EK13" s="99">
        <f t="shared" si="86"/>
        <v>0</v>
      </c>
      <c r="EL13" s="98" t="e">
        <f t="shared" si="87"/>
        <v>#DIV/0!</v>
      </c>
      <c r="EM13" s="84"/>
      <c r="EN13" s="84"/>
      <c r="EO13" s="85" t="e">
        <f t="shared" si="88"/>
        <v>#DIV/0!</v>
      </c>
      <c r="EP13" s="85">
        <f t="shared" si="89"/>
        <v>0</v>
      </c>
      <c r="EQ13" s="84"/>
      <c r="ER13" s="84"/>
      <c r="ES13" s="98" t="e">
        <f t="shared" si="90"/>
        <v>#DIV/0!</v>
      </c>
      <c r="ET13" s="99">
        <f t="shared" si="91"/>
        <v>0</v>
      </c>
      <c r="EU13" s="99">
        <f t="shared" si="92"/>
        <v>0</v>
      </c>
      <c r="EV13" s="98" t="e">
        <f t="shared" si="93"/>
        <v>#DIV/0!</v>
      </c>
      <c r="EW13" s="138"/>
      <c r="EX13" s="141"/>
      <c r="EY13" s="85" t="e">
        <f t="shared" si="94"/>
        <v>#DIV/0!</v>
      </c>
      <c r="EZ13" s="85">
        <f t="shared" si="95"/>
        <v>0</v>
      </c>
      <c r="FA13" s="151"/>
      <c r="FB13" s="151"/>
      <c r="FC13" s="98" t="e">
        <f t="shared" si="96"/>
        <v>#DIV/0!</v>
      </c>
      <c r="FD13" s="99">
        <f t="shared" si="97"/>
        <v>0</v>
      </c>
      <c r="FE13" s="99">
        <f t="shared" si="98"/>
        <v>0</v>
      </c>
      <c r="FF13" s="98" t="e">
        <f t="shared" si="99"/>
        <v>#DIV/0!</v>
      </c>
      <c r="FG13" s="84"/>
      <c r="FH13" s="84"/>
      <c r="FI13" s="85" t="e">
        <f t="shared" si="100"/>
        <v>#DIV/0!</v>
      </c>
      <c r="FJ13" s="85">
        <f t="shared" si="101"/>
        <v>0</v>
      </c>
      <c r="FK13" s="84"/>
      <c r="FL13" s="84"/>
      <c r="FM13" s="98" t="e">
        <f t="shared" si="102"/>
        <v>#DIV/0!</v>
      </c>
      <c r="FN13" s="99">
        <f t="shared" si="103"/>
        <v>0</v>
      </c>
      <c r="FO13" s="99">
        <f t="shared" si="104"/>
        <v>0</v>
      </c>
      <c r="FP13" s="98" t="e">
        <f t="shared" si="105"/>
        <v>#DIV/0!</v>
      </c>
      <c r="FQ13" s="161"/>
      <c r="FR13" s="161"/>
      <c r="FS13" s="85" t="e">
        <f t="shared" si="106"/>
        <v>#DIV/0!</v>
      </c>
      <c r="FT13" s="85">
        <f t="shared" si="107"/>
        <v>0</v>
      </c>
      <c r="FU13" s="164"/>
      <c r="FV13" s="164"/>
      <c r="FW13" s="98" t="e">
        <f t="shared" si="108"/>
        <v>#DIV/0!</v>
      </c>
      <c r="FX13" s="99">
        <f t="shared" si="109"/>
        <v>0</v>
      </c>
      <c r="FY13" s="99">
        <f t="shared" si="110"/>
        <v>0</v>
      </c>
      <c r="FZ13" s="98" t="e">
        <f t="shared" si="111"/>
        <v>#DIV/0!</v>
      </c>
    </row>
    <row r="14" spans="1:182" s="65" customFormat="1" ht="36" customHeight="1">
      <c r="A14" s="86" t="s">
        <v>94</v>
      </c>
      <c r="B14" s="83">
        <f t="shared" si="6"/>
        <v>10768.039155</v>
      </c>
      <c r="C14" s="84">
        <f t="shared" si="7"/>
        <v>7749.940104699103</v>
      </c>
      <c r="D14" s="85">
        <f t="shared" si="0"/>
        <v>0.38943514524336786</v>
      </c>
      <c r="E14" s="85">
        <f t="shared" si="1"/>
        <v>0.0413</v>
      </c>
      <c r="F14" s="85">
        <f t="shared" si="2"/>
        <v>0.02937417554938163</v>
      </c>
      <c r="G14" s="84">
        <f t="shared" si="8"/>
        <v>5966.706982000001</v>
      </c>
      <c r="H14" s="84">
        <f t="shared" si="9"/>
        <v>5175.164508699104</v>
      </c>
      <c r="I14" s="98">
        <f t="shared" si="3"/>
        <v>0.15300000000000002</v>
      </c>
      <c r="J14" s="99">
        <f t="shared" si="4"/>
        <v>4801.332173</v>
      </c>
      <c r="K14" s="99">
        <f t="shared" si="4"/>
        <v>2574.7755959999995</v>
      </c>
      <c r="L14" s="98">
        <f t="shared" si="10"/>
        <v>0.8648</v>
      </c>
      <c r="M14" s="101">
        <v>8782.26</v>
      </c>
      <c r="N14" s="101">
        <v>6203.44</v>
      </c>
      <c r="O14" s="85">
        <f t="shared" si="11"/>
        <v>0.4157080587544976</v>
      </c>
      <c r="P14" s="85">
        <f t="shared" si="12"/>
        <v>0.8155858159117179</v>
      </c>
      <c r="Q14" s="84">
        <v>4383.13</v>
      </c>
      <c r="R14" s="84">
        <v>3907.15</v>
      </c>
      <c r="S14" s="98">
        <f t="shared" si="5"/>
        <v>0.12179999999999991</v>
      </c>
      <c r="T14" s="99">
        <f t="shared" si="13"/>
        <v>4399.13</v>
      </c>
      <c r="U14" s="99">
        <f t="shared" si="14"/>
        <v>2296.2899999999995</v>
      </c>
      <c r="V14" s="98">
        <f t="shared" si="15"/>
        <v>0.9158</v>
      </c>
      <c r="W14" s="84">
        <v>683.2918900000002</v>
      </c>
      <c r="X14" s="84">
        <v>707.454721699104</v>
      </c>
      <c r="Y14" s="85">
        <f t="shared" si="16"/>
        <v>-0.03415459810780761</v>
      </c>
      <c r="Z14" s="85">
        <f t="shared" si="17"/>
        <v>0.06345555399310769</v>
      </c>
      <c r="AA14" s="84">
        <v>552.18</v>
      </c>
      <c r="AB14" s="84">
        <v>575.3073556991039</v>
      </c>
      <c r="AC14" s="98">
        <f t="shared" si="18"/>
        <v>-0.040200000000000014</v>
      </c>
      <c r="AD14" s="99">
        <f aca="true" t="shared" si="112" ref="AD14:AD25">W14-AA14</f>
        <v>131.11189000000024</v>
      </c>
      <c r="AE14" s="99">
        <f aca="true" t="shared" si="113" ref="AE14:AE25">X14-AB14</f>
        <v>132.14736600000003</v>
      </c>
      <c r="AF14" s="98">
        <f aca="true" t="shared" si="114" ref="AF14:AF25">ROUND(AD14/AE14,4)-1</f>
        <v>-0.007800000000000029</v>
      </c>
      <c r="AG14" s="84">
        <v>736.9</v>
      </c>
      <c r="AH14" s="84">
        <v>467.3</v>
      </c>
      <c r="AI14" s="85">
        <f t="shared" si="22"/>
        <v>0.5769313075112347</v>
      </c>
      <c r="AJ14" s="85">
        <f t="shared" si="23"/>
        <v>0.06843400078628335</v>
      </c>
      <c r="AK14" s="84">
        <v>549.4</v>
      </c>
      <c r="AL14" s="84">
        <v>370.6</v>
      </c>
      <c r="AM14" s="98">
        <f t="shared" si="24"/>
        <v>0.48249999999999993</v>
      </c>
      <c r="AN14" s="99">
        <f t="shared" si="25"/>
        <v>187.5</v>
      </c>
      <c r="AO14" s="99">
        <f t="shared" si="26"/>
        <v>96.69999999999999</v>
      </c>
      <c r="AP14" s="98">
        <f t="shared" si="27"/>
        <v>0.9390000000000001</v>
      </c>
      <c r="AQ14" s="111">
        <v>0</v>
      </c>
      <c r="AR14" s="109">
        <v>0</v>
      </c>
      <c r="AS14" s="85" t="e">
        <f t="shared" si="28"/>
        <v>#DIV/0!</v>
      </c>
      <c r="AT14" s="85">
        <f t="shared" si="29"/>
        <v>0</v>
      </c>
      <c r="AU14" s="110"/>
      <c r="AV14" s="110"/>
      <c r="AW14" s="98" t="e">
        <f t="shared" si="30"/>
        <v>#DIV/0!</v>
      </c>
      <c r="AX14" s="99">
        <f t="shared" si="31"/>
        <v>0</v>
      </c>
      <c r="AY14" s="99">
        <f t="shared" si="32"/>
        <v>0</v>
      </c>
      <c r="AZ14" s="98" t="e">
        <f t="shared" si="33"/>
        <v>#DIV/0!</v>
      </c>
      <c r="BA14" s="118">
        <v>392.338459</v>
      </c>
      <c r="BB14" s="118">
        <v>360.705383</v>
      </c>
      <c r="BC14" s="85">
        <f t="shared" si="34"/>
        <v>0.08769782068930204</v>
      </c>
      <c r="BD14" s="85">
        <f t="shared" si="35"/>
        <v>0.03643545991545013</v>
      </c>
      <c r="BE14" s="84">
        <v>337.311096</v>
      </c>
      <c r="BF14" s="84">
        <v>311.06715299999996</v>
      </c>
      <c r="BG14" s="98">
        <f t="shared" si="36"/>
        <v>0.08440000000000003</v>
      </c>
      <c r="BH14" s="99">
        <f t="shared" si="37"/>
        <v>55.02736299999998</v>
      </c>
      <c r="BI14" s="99">
        <f t="shared" si="38"/>
        <v>49.63823000000002</v>
      </c>
      <c r="BJ14" s="98">
        <f t="shared" si="39"/>
        <v>0.10860000000000003</v>
      </c>
      <c r="BK14" s="119">
        <v>0</v>
      </c>
      <c r="BL14" s="119">
        <v>0</v>
      </c>
      <c r="BM14" s="85" t="e">
        <f t="shared" si="40"/>
        <v>#DIV/0!</v>
      </c>
      <c r="BN14" s="85">
        <f t="shared" si="41"/>
        <v>0</v>
      </c>
      <c r="BO14" s="84">
        <v>0</v>
      </c>
      <c r="BP14" s="84">
        <v>0</v>
      </c>
      <c r="BQ14" s="98" t="e">
        <f t="shared" si="42"/>
        <v>#DIV/0!</v>
      </c>
      <c r="BR14" s="99">
        <f t="shared" si="43"/>
        <v>0</v>
      </c>
      <c r="BS14" s="99">
        <f t="shared" si="44"/>
        <v>0</v>
      </c>
      <c r="BT14" s="98" t="e">
        <f t="shared" si="45"/>
        <v>#DIV/0!</v>
      </c>
      <c r="BU14" s="84"/>
      <c r="BV14" s="84"/>
      <c r="BW14" s="85" t="e">
        <f t="shared" si="46"/>
        <v>#DIV/0!</v>
      </c>
      <c r="BX14" s="85">
        <f t="shared" si="47"/>
        <v>0</v>
      </c>
      <c r="BY14" s="84"/>
      <c r="BZ14" s="84"/>
      <c r="CA14" s="98" t="e">
        <f t="shared" si="48"/>
        <v>#DIV/0!</v>
      </c>
      <c r="CB14" s="99">
        <f t="shared" si="49"/>
        <v>0</v>
      </c>
      <c r="CC14" s="99">
        <f t="shared" si="50"/>
        <v>0</v>
      </c>
      <c r="CD14" s="98" t="e">
        <f t="shared" si="51"/>
        <v>#DIV/0!</v>
      </c>
      <c r="CE14" s="84">
        <v>0</v>
      </c>
      <c r="CF14" s="84">
        <v>0</v>
      </c>
      <c r="CG14" s="85" t="e">
        <f t="shared" si="52"/>
        <v>#DIV/0!</v>
      </c>
      <c r="CH14" s="85">
        <f t="shared" si="53"/>
        <v>0</v>
      </c>
      <c r="CI14" s="84">
        <v>0</v>
      </c>
      <c r="CJ14" s="84">
        <v>0</v>
      </c>
      <c r="CK14" s="98" t="e">
        <f t="shared" si="54"/>
        <v>#DIV/0!</v>
      </c>
      <c r="CL14" s="99">
        <f t="shared" si="55"/>
        <v>0</v>
      </c>
      <c r="CM14" s="99">
        <f t="shared" si="56"/>
        <v>0</v>
      </c>
      <c r="CN14" s="98" t="e">
        <f t="shared" si="57"/>
        <v>#DIV/0!</v>
      </c>
      <c r="CO14" s="128">
        <v>0</v>
      </c>
      <c r="CP14" s="128">
        <v>0</v>
      </c>
      <c r="CQ14" s="85" t="e">
        <f t="shared" si="58"/>
        <v>#DIV/0!</v>
      </c>
      <c r="CR14" s="85">
        <f t="shared" si="59"/>
        <v>0</v>
      </c>
      <c r="CS14" s="84"/>
      <c r="CT14" s="84"/>
      <c r="CU14" s="98" t="e">
        <f t="shared" si="60"/>
        <v>#DIV/0!</v>
      </c>
      <c r="CV14" s="99">
        <f t="shared" si="61"/>
        <v>0</v>
      </c>
      <c r="CW14" s="99">
        <f t="shared" si="62"/>
        <v>0</v>
      </c>
      <c r="CX14" s="98" t="e">
        <f t="shared" si="63"/>
        <v>#DIV/0!</v>
      </c>
      <c r="CY14" s="84">
        <v>37.57</v>
      </c>
      <c r="CZ14" s="84">
        <v>11.04</v>
      </c>
      <c r="DA14" s="85">
        <f t="shared" si="64"/>
        <v>2.4030797101449277</v>
      </c>
      <c r="DB14" s="85">
        <f t="shared" si="65"/>
        <v>0.003489028917818789</v>
      </c>
      <c r="DC14" s="84">
        <v>36.47</v>
      </c>
      <c r="DD14" s="84">
        <v>11.04</v>
      </c>
      <c r="DE14" s="98">
        <f aca="true" t="shared" si="115" ref="DE14:DE25">ROUND(DC14/DD14,4)-1</f>
        <v>2.3034</v>
      </c>
      <c r="DF14" s="99">
        <f aca="true" t="shared" si="116" ref="DF14:DF25">CY14-DC14</f>
        <v>1.1000000000000014</v>
      </c>
      <c r="DG14" s="99">
        <f aca="true" t="shared" si="117" ref="DG14:DG25">CZ14-DD14</f>
        <v>0</v>
      </c>
      <c r="DH14" s="98" t="e">
        <f aca="true" t="shared" si="118" ref="DH14:DH25">ROUND(DF14/DG14,4)-1</f>
        <v>#DIV/0!</v>
      </c>
      <c r="DI14" s="130">
        <v>0</v>
      </c>
      <c r="DJ14" s="130">
        <v>0</v>
      </c>
      <c r="DK14" s="85" t="e">
        <f t="shared" si="70"/>
        <v>#DIV/0!</v>
      </c>
      <c r="DL14" s="85">
        <f t="shared" si="71"/>
        <v>0</v>
      </c>
      <c r="DM14" s="84">
        <v>0</v>
      </c>
      <c r="DN14" s="84">
        <v>0</v>
      </c>
      <c r="DO14" s="98" t="e">
        <f t="shared" si="72"/>
        <v>#DIV/0!</v>
      </c>
      <c r="DP14" s="99">
        <f t="shared" si="73"/>
        <v>0</v>
      </c>
      <c r="DQ14" s="99">
        <f t="shared" si="74"/>
        <v>0</v>
      </c>
      <c r="DR14" s="98" t="e">
        <f t="shared" si="75"/>
        <v>#DIV/0!</v>
      </c>
      <c r="DS14" s="136"/>
      <c r="DT14" s="136"/>
      <c r="DU14" s="134" t="e">
        <f t="shared" si="76"/>
        <v>#DIV/0!</v>
      </c>
      <c r="DV14" s="85">
        <f t="shared" si="77"/>
        <v>0</v>
      </c>
      <c r="DW14" s="84"/>
      <c r="DX14" s="84"/>
      <c r="DY14" s="98" t="e">
        <f t="shared" si="78"/>
        <v>#DIV/0!</v>
      </c>
      <c r="DZ14" s="135">
        <f t="shared" si="79"/>
        <v>0</v>
      </c>
      <c r="EA14" s="143">
        <f t="shared" si="80"/>
        <v>0</v>
      </c>
      <c r="EB14" s="98" t="e">
        <f t="shared" si="81"/>
        <v>#DIV/0!</v>
      </c>
      <c r="EC14" s="84"/>
      <c r="ED14" s="84"/>
      <c r="EE14" s="85" t="e">
        <f t="shared" si="82"/>
        <v>#DIV/0!</v>
      </c>
      <c r="EF14" s="85">
        <f t="shared" si="83"/>
        <v>0</v>
      </c>
      <c r="EG14" s="84"/>
      <c r="EH14" s="84"/>
      <c r="EI14" s="98" t="e">
        <f t="shared" si="84"/>
        <v>#DIV/0!</v>
      </c>
      <c r="EJ14" s="99">
        <f t="shared" si="85"/>
        <v>0</v>
      </c>
      <c r="EK14" s="99">
        <f t="shared" si="86"/>
        <v>0</v>
      </c>
      <c r="EL14" s="98" t="e">
        <f t="shared" si="87"/>
        <v>#DIV/0!</v>
      </c>
      <c r="EM14" s="84"/>
      <c r="EN14" s="84"/>
      <c r="EO14" s="85" t="e">
        <f t="shared" si="88"/>
        <v>#DIV/0!</v>
      </c>
      <c r="EP14" s="85">
        <f t="shared" si="89"/>
        <v>0</v>
      </c>
      <c r="EQ14" s="84"/>
      <c r="ER14" s="84"/>
      <c r="ES14" s="98" t="e">
        <f t="shared" si="90"/>
        <v>#DIV/0!</v>
      </c>
      <c r="ET14" s="99">
        <f t="shared" si="91"/>
        <v>0</v>
      </c>
      <c r="EU14" s="99">
        <f t="shared" si="92"/>
        <v>0</v>
      </c>
      <c r="EV14" s="98" t="e">
        <f t="shared" si="93"/>
        <v>#DIV/0!</v>
      </c>
      <c r="EW14" s="146">
        <v>135.67880599999998</v>
      </c>
      <c r="EX14" s="141"/>
      <c r="EY14" s="85" t="e">
        <f t="shared" si="94"/>
        <v>#DIV/0!</v>
      </c>
      <c r="EZ14" s="85">
        <f t="shared" si="95"/>
        <v>0.012600140475622182</v>
      </c>
      <c r="FA14" s="149">
        <v>108.21588599999998</v>
      </c>
      <c r="FB14" s="153"/>
      <c r="FC14" s="98" t="e">
        <f t="shared" si="96"/>
        <v>#DIV/0!</v>
      </c>
      <c r="FD14" s="99">
        <f t="shared" si="97"/>
        <v>27.462919999999997</v>
      </c>
      <c r="FE14" s="99">
        <f t="shared" si="98"/>
        <v>0</v>
      </c>
      <c r="FF14" s="98" t="e">
        <f t="shared" si="99"/>
        <v>#DIV/0!</v>
      </c>
      <c r="FG14" s="84"/>
      <c r="FH14" s="84"/>
      <c r="FI14" s="85" t="e">
        <f t="shared" si="100"/>
        <v>#DIV/0!</v>
      </c>
      <c r="FJ14" s="85">
        <f t="shared" si="101"/>
        <v>0</v>
      </c>
      <c r="FK14" s="84"/>
      <c r="FL14" s="84"/>
      <c r="FM14" s="98" t="e">
        <f t="shared" si="102"/>
        <v>#DIV/0!</v>
      </c>
      <c r="FN14" s="99">
        <f t="shared" si="103"/>
        <v>0</v>
      </c>
      <c r="FO14" s="99">
        <f t="shared" si="104"/>
        <v>0</v>
      </c>
      <c r="FP14" s="98" t="e">
        <f t="shared" si="105"/>
        <v>#DIV/0!</v>
      </c>
      <c r="FQ14" s="161"/>
      <c r="FR14" s="161"/>
      <c r="FS14" s="85" t="e">
        <f t="shared" si="106"/>
        <v>#DIV/0!</v>
      </c>
      <c r="FT14" s="85">
        <f t="shared" si="107"/>
        <v>0</v>
      </c>
      <c r="FU14" s="164"/>
      <c r="FV14" s="164"/>
      <c r="FW14" s="98" t="e">
        <f t="shared" si="108"/>
        <v>#DIV/0!</v>
      </c>
      <c r="FX14" s="99">
        <f t="shared" si="109"/>
        <v>0</v>
      </c>
      <c r="FY14" s="99">
        <f t="shared" si="110"/>
        <v>0</v>
      </c>
      <c r="FZ14" s="98" t="e">
        <f t="shared" si="111"/>
        <v>#DIV/0!</v>
      </c>
    </row>
    <row r="15" spans="1:182" s="65" customFormat="1" ht="36" customHeight="1">
      <c r="A15" s="86" t="s">
        <v>95</v>
      </c>
      <c r="B15" s="83">
        <f t="shared" si="6"/>
        <v>45103.585889999995</v>
      </c>
      <c r="C15" s="84">
        <f t="shared" si="7"/>
        <v>35080.85077247595</v>
      </c>
      <c r="D15" s="85">
        <f t="shared" si="0"/>
        <v>0.2857038782362649</v>
      </c>
      <c r="E15" s="85">
        <f t="shared" si="1"/>
        <v>0.1372</v>
      </c>
      <c r="F15" s="85">
        <f t="shared" si="2"/>
        <v>0.12303824593953866</v>
      </c>
      <c r="G15" s="84">
        <f t="shared" si="8"/>
        <v>29847.598185</v>
      </c>
      <c r="H15" s="84">
        <f t="shared" si="9"/>
        <v>25245.068823475936</v>
      </c>
      <c r="I15" s="98">
        <f t="shared" si="3"/>
        <v>0.1822999999999999</v>
      </c>
      <c r="J15" s="99">
        <f t="shared" si="4"/>
        <v>15255.987704999996</v>
      </c>
      <c r="K15" s="99">
        <f t="shared" si="4"/>
        <v>9835.781949000011</v>
      </c>
      <c r="L15" s="98">
        <f t="shared" si="10"/>
        <v>0.5510999999999999</v>
      </c>
      <c r="M15" s="101">
        <v>23882.74</v>
      </c>
      <c r="N15" s="101">
        <v>17179.54</v>
      </c>
      <c r="O15" s="85">
        <f t="shared" si="11"/>
        <v>0.39018506898322075</v>
      </c>
      <c r="P15" s="85">
        <f t="shared" si="12"/>
        <v>0.5295086749476186</v>
      </c>
      <c r="Q15" s="84">
        <v>11139.76</v>
      </c>
      <c r="R15" s="84">
        <v>8975.2</v>
      </c>
      <c r="S15" s="98">
        <f t="shared" si="5"/>
        <v>0.24120000000000008</v>
      </c>
      <c r="T15" s="99">
        <f t="shared" si="13"/>
        <v>12742.980000000001</v>
      </c>
      <c r="U15" s="99">
        <f t="shared" si="14"/>
        <v>8204.34</v>
      </c>
      <c r="V15" s="98">
        <f t="shared" si="15"/>
        <v>0.5531999999999999</v>
      </c>
      <c r="W15" s="84">
        <v>2937.773745</v>
      </c>
      <c r="X15" s="84">
        <v>2085.5244074759366</v>
      </c>
      <c r="Y15" s="85">
        <f t="shared" si="16"/>
        <v>0.40864989854303435</v>
      </c>
      <c r="Z15" s="85">
        <f t="shared" si="17"/>
        <v>0.06513392864515767</v>
      </c>
      <c r="AA15" s="84">
        <v>2324.45</v>
      </c>
      <c r="AB15" s="84">
        <v>1609.6184474759366</v>
      </c>
      <c r="AC15" s="98">
        <f t="shared" si="18"/>
        <v>0.44409999999999994</v>
      </c>
      <c r="AD15" s="99">
        <f t="shared" si="112"/>
        <v>613.3237450000001</v>
      </c>
      <c r="AE15" s="99">
        <f t="shared" si="113"/>
        <v>475.90596000000005</v>
      </c>
      <c r="AF15" s="98">
        <f t="shared" si="114"/>
        <v>0.28869999999999996</v>
      </c>
      <c r="AG15" s="84">
        <v>9070.6</v>
      </c>
      <c r="AH15" s="84">
        <v>7199.9</v>
      </c>
      <c r="AI15" s="85">
        <f t="shared" si="22"/>
        <v>0.25982305309795983</v>
      </c>
      <c r="AJ15" s="85">
        <f t="shared" si="23"/>
        <v>0.20110596133357683</v>
      </c>
      <c r="AK15" s="84">
        <v>8696</v>
      </c>
      <c r="AL15" s="84">
        <v>6886.1</v>
      </c>
      <c r="AM15" s="98">
        <f t="shared" si="24"/>
        <v>0.2627999999999999</v>
      </c>
      <c r="AN15" s="99">
        <f t="shared" si="25"/>
        <v>374.60000000000036</v>
      </c>
      <c r="AO15" s="99">
        <f t="shared" si="26"/>
        <v>313.7999999999993</v>
      </c>
      <c r="AP15" s="98">
        <f t="shared" si="27"/>
        <v>0.19379999999999997</v>
      </c>
      <c r="AQ15" s="111">
        <v>216.2</v>
      </c>
      <c r="AR15" s="109">
        <v>200.01</v>
      </c>
      <c r="AS15" s="85">
        <f t="shared" si="28"/>
        <v>0.08094595270236488</v>
      </c>
      <c r="AT15" s="85">
        <f t="shared" si="29"/>
        <v>0.0047934104513835145</v>
      </c>
      <c r="AU15" s="110">
        <v>167.59</v>
      </c>
      <c r="AV15" s="110">
        <v>178.16</v>
      </c>
      <c r="AW15" s="98">
        <f t="shared" si="30"/>
        <v>-0.05930000000000002</v>
      </c>
      <c r="AX15" s="99">
        <f t="shared" si="31"/>
        <v>48.609999999999985</v>
      </c>
      <c r="AY15" s="99">
        <f t="shared" si="32"/>
        <v>21.849999999999994</v>
      </c>
      <c r="AZ15" s="98">
        <f t="shared" si="33"/>
        <v>1.2247</v>
      </c>
      <c r="BA15" s="118">
        <v>2698.748534</v>
      </c>
      <c r="BB15" s="118">
        <v>2595.335554</v>
      </c>
      <c r="BC15" s="85">
        <f t="shared" si="34"/>
        <v>0.039845706980208104</v>
      </c>
      <c r="BD15" s="85">
        <f t="shared" si="35"/>
        <v>0.0598344561911727</v>
      </c>
      <c r="BE15" s="84">
        <v>2383.1472280000003</v>
      </c>
      <c r="BF15" s="84">
        <v>2511.101065</v>
      </c>
      <c r="BG15" s="98">
        <f t="shared" si="36"/>
        <v>-0.051000000000000045</v>
      </c>
      <c r="BH15" s="99">
        <f t="shared" si="37"/>
        <v>315.60130599999957</v>
      </c>
      <c r="BI15" s="99">
        <f t="shared" si="38"/>
        <v>84.23448899999994</v>
      </c>
      <c r="BJ15" s="98">
        <f t="shared" si="39"/>
        <v>2.7467</v>
      </c>
      <c r="BK15" s="119">
        <v>881.48</v>
      </c>
      <c r="BL15" s="119">
        <v>1180.48</v>
      </c>
      <c r="BM15" s="85">
        <f t="shared" si="40"/>
        <v>-0.25328679859040387</v>
      </c>
      <c r="BN15" s="85">
        <f t="shared" si="41"/>
        <v>0.019543457190959946</v>
      </c>
      <c r="BO15" s="84">
        <v>863.15</v>
      </c>
      <c r="BP15" s="84">
        <v>1150.41</v>
      </c>
      <c r="BQ15" s="98">
        <f t="shared" si="42"/>
        <v>-0.24970000000000003</v>
      </c>
      <c r="BR15" s="99">
        <f t="shared" si="43"/>
        <v>18.33000000000004</v>
      </c>
      <c r="BS15" s="99">
        <f t="shared" si="44"/>
        <v>30.069999999999936</v>
      </c>
      <c r="BT15" s="98">
        <f t="shared" si="45"/>
        <v>-0.39039999999999997</v>
      </c>
      <c r="BU15" s="84">
        <v>230.775662</v>
      </c>
      <c r="BV15" s="84">
        <v>146.74</v>
      </c>
      <c r="BW15" s="85">
        <f t="shared" si="46"/>
        <v>0.5726840806869292</v>
      </c>
      <c r="BX15" s="85">
        <f t="shared" si="47"/>
        <v>0.005116570167232884</v>
      </c>
      <c r="BY15" s="124">
        <v>229.22117500000002</v>
      </c>
      <c r="BZ15" s="124">
        <v>146.2</v>
      </c>
      <c r="CA15" s="98">
        <f t="shared" si="48"/>
        <v>0.5679000000000001</v>
      </c>
      <c r="CB15" s="99">
        <f t="shared" si="49"/>
        <v>1.5544869999999946</v>
      </c>
      <c r="CC15" s="99">
        <f t="shared" si="50"/>
        <v>0.5400000000000205</v>
      </c>
      <c r="CD15" s="98">
        <f t="shared" si="51"/>
        <v>1.8786999999999998</v>
      </c>
      <c r="CE15" s="84">
        <v>0</v>
      </c>
      <c r="CF15" s="84">
        <v>0</v>
      </c>
      <c r="CG15" s="85" t="e">
        <f t="shared" si="52"/>
        <v>#DIV/0!</v>
      </c>
      <c r="CH15" s="85">
        <f t="shared" si="53"/>
        <v>0</v>
      </c>
      <c r="CI15" s="84">
        <v>0</v>
      </c>
      <c r="CJ15" s="84">
        <v>0</v>
      </c>
      <c r="CK15" s="98" t="e">
        <f t="shared" si="54"/>
        <v>#DIV/0!</v>
      </c>
      <c r="CL15" s="99">
        <f t="shared" si="55"/>
        <v>0</v>
      </c>
      <c r="CM15" s="99">
        <f t="shared" si="56"/>
        <v>0</v>
      </c>
      <c r="CN15" s="98" t="e">
        <f t="shared" si="57"/>
        <v>#DIV/0!</v>
      </c>
      <c r="CO15" s="128">
        <v>3268.1</v>
      </c>
      <c r="CP15" s="128">
        <v>3040.3</v>
      </c>
      <c r="CQ15" s="85">
        <f t="shared" si="58"/>
        <v>0.07492681643258879</v>
      </c>
      <c r="CR15" s="85">
        <f t="shared" si="59"/>
        <v>0.07245765354378568</v>
      </c>
      <c r="CS15" s="84">
        <v>2631.81</v>
      </c>
      <c r="CT15" s="84">
        <v>2553.85</v>
      </c>
      <c r="CU15" s="98">
        <f t="shared" si="60"/>
        <v>0.03049999999999997</v>
      </c>
      <c r="CV15" s="99">
        <f t="shared" si="61"/>
        <v>636.29</v>
      </c>
      <c r="CW15" s="99">
        <f t="shared" si="62"/>
        <v>486.4500000000003</v>
      </c>
      <c r="CX15" s="98">
        <f t="shared" si="63"/>
        <v>0.30800000000000005</v>
      </c>
      <c r="CY15" s="84">
        <v>1006.6469999999999</v>
      </c>
      <c r="CZ15" s="84">
        <v>995.6200000000001</v>
      </c>
      <c r="DA15" s="85">
        <f t="shared" si="64"/>
        <v>0.011075510737027998</v>
      </c>
      <c r="DB15" s="85">
        <f t="shared" si="65"/>
        <v>0.02231855805112794</v>
      </c>
      <c r="DC15" s="84">
        <v>752.827</v>
      </c>
      <c r="DD15" s="84">
        <v>780.6600000000001</v>
      </c>
      <c r="DE15" s="98">
        <f t="shared" si="115"/>
        <v>-0.035699999999999954</v>
      </c>
      <c r="DF15" s="99">
        <f t="shared" si="116"/>
        <v>253.81999999999994</v>
      </c>
      <c r="DG15" s="99">
        <f t="shared" si="117"/>
        <v>214.96000000000004</v>
      </c>
      <c r="DH15" s="98">
        <f t="shared" si="118"/>
        <v>0.18080000000000007</v>
      </c>
      <c r="DI15" s="130">
        <v>0</v>
      </c>
      <c r="DJ15" s="130">
        <v>0</v>
      </c>
      <c r="DK15" s="85" t="e">
        <f t="shared" si="70"/>
        <v>#DIV/0!</v>
      </c>
      <c r="DL15" s="85">
        <f t="shared" si="71"/>
        <v>0</v>
      </c>
      <c r="DM15" s="84">
        <v>0</v>
      </c>
      <c r="DN15" s="84">
        <v>0</v>
      </c>
      <c r="DO15" s="98" t="e">
        <f t="shared" si="72"/>
        <v>#DIV/0!</v>
      </c>
      <c r="DP15" s="99">
        <f t="shared" si="73"/>
        <v>0</v>
      </c>
      <c r="DQ15" s="99">
        <f t="shared" si="74"/>
        <v>0</v>
      </c>
      <c r="DR15" s="98" t="e">
        <f t="shared" si="75"/>
        <v>#DIV/0!</v>
      </c>
      <c r="DS15" s="141">
        <v>113.5</v>
      </c>
      <c r="DT15" s="141">
        <v>222.41</v>
      </c>
      <c r="DU15" s="134">
        <f t="shared" si="76"/>
        <v>-0.48968121936963266</v>
      </c>
      <c r="DV15" s="85">
        <f t="shared" si="77"/>
        <v>0.002516429631045462</v>
      </c>
      <c r="DW15" s="84">
        <v>113.46</v>
      </c>
      <c r="DX15" s="84">
        <v>222.41</v>
      </c>
      <c r="DY15" s="98">
        <f t="shared" si="78"/>
        <v>-0.4899</v>
      </c>
      <c r="DZ15" s="135">
        <f t="shared" si="79"/>
        <v>0.04000000000000625</v>
      </c>
      <c r="EA15" s="143">
        <f t="shared" si="80"/>
        <v>0</v>
      </c>
      <c r="EB15" s="98" t="e">
        <f t="shared" si="81"/>
        <v>#DIV/0!</v>
      </c>
      <c r="EC15" s="84"/>
      <c r="ED15" s="84"/>
      <c r="EE15" s="85" t="e">
        <f t="shared" si="82"/>
        <v>#DIV/0!</v>
      </c>
      <c r="EF15" s="85">
        <f t="shared" si="83"/>
        <v>0</v>
      </c>
      <c r="EG15" s="84"/>
      <c r="EH15" s="84"/>
      <c r="EI15" s="98" t="e">
        <f t="shared" si="84"/>
        <v>#DIV/0!</v>
      </c>
      <c r="EJ15" s="99">
        <f t="shared" si="85"/>
        <v>0</v>
      </c>
      <c r="EK15" s="99">
        <f t="shared" si="86"/>
        <v>0</v>
      </c>
      <c r="EL15" s="98" t="e">
        <f t="shared" si="87"/>
        <v>#DIV/0!</v>
      </c>
      <c r="EM15" s="84"/>
      <c r="EN15" s="84"/>
      <c r="EO15" s="85" t="e">
        <f t="shared" si="88"/>
        <v>#DIV/0!</v>
      </c>
      <c r="EP15" s="85">
        <f t="shared" si="89"/>
        <v>0</v>
      </c>
      <c r="EQ15" s="84"/>
      <c r="ER15" s="84"/>
      <c r="ES15" s="98" t="e">
        <f t="shared" si="90"/>
        <v>#DIV/0!</v>
      </c>
      <c r="ET15" s="99">
        <f t="shared" si="91"/>
        <v>0</v>
      </c>
      <c r="EU15" s="99">
        <f t="shared" si="92"/>
        <v>0</v>
      </c>
      <c r="EV15" s="98" t="e">
        <f t="shared" si="93"/>
        <v>#DIV/0!</v>
      </c>
      <c r="EW15" s="146">
        <v>672.3909489999992</v>
      </c>
      <c r="EX15" s="141">
        <v>234.9908109999998</v>
      </c>
      <c r="EY15" s="85">
        <f t="shared" si="94"/>
        <v>1.8613</v>
      </c>
      <c r="EZ15" s="85">
        <f t="shared" si="95"/>
        <v>0.014907704913747807</v>
      </c>
      <c r="FA15" s="154">
        <v>522.0127819999992</v>
      </c>
      <c r="FB15" s="148">
        <v>231.3593109999999</v>
      </c>
      <c r="FC15" s="98">
        <f t="shared" si="96"/>
        <v>1.2563</v>
      </c>
      <c r="FD15" s="99">
        <f t="shared" si="97"/>
        <v>150.37816699999996</v>
      </c>
      <c r="FE15" s="99">
        <f t="shared" si="98"/>
        <v>3.631499999999903</v>
      </c>
      <c r="FF15" s="98">
        <f t="shared" si="99"/>
        <v>40.4094</v>
      </c>
      <c r="FG15" s="84"/>
      <c r="FH15" s="84"/>
      <c r="FI15" s="85" t="e">
        <f t="shared" si="100"/>
        <v>#DIV/0!</v>
      </c>
      <c r="FJ15" s="85">
        <f t="shared" si="101"/>
        <v>0</v>
      </c>
      <c r="FK15" s="84"/>
      <c r="FL15" s="84"/>
      <c r="FM15" s="98" t="e">
        <f t="shared" si="102"/>
        <v>#DIV/0!</v>
      </c>
      <c r="FN15" s="99">
        <f t="shared" si="103"/>
        <v>0</v>
      </c>
      <c r="FO15" s="99">
        <f t="shared" si="104"/>
        <v>0</v>
      </c>
      <c r="FP15" s="98" t="e">
        <f t="shared" si="105"/>
        <v>#DIV/0!</v>
      </c>
      <c r="FQ15" s="161">
        <v>124.63</v>
      </c>
      <c r="FR15" s="161"/>
      <c r="FS15" s="85" t="e">
        <f t="shared" si="106"/>
        <v>#DIV/0!</v>
      </c>
      <c r="FT15" s="85">
        <f t="shared" si="107"/>
        <v>0.0027631949331911538</v>
      </c>
      <c r="FU15" s="164">
        <v>24.17</v>
      </c>
      <c r="FV15" s="164"/>
      <c r="FW15" s="98" t="e">
        <f t="shared" si="108"/>
        <v>#DIV/0!</v>
      </c>
      <c r="FX15" s="99">
        <f t="shared" si="109"/>
        <v>100.46</v>
      </c>
      <c r="FY15" s="99">
        <f t="shared" si="110"/>
        <v>0</v>
      </c>
      <c r="FZ15" s="98" t="e">
        <f t="shared" si="111"/>
        <v>#DIV/0!</v>
      </c>
    </row>
    <row r="16" spans="1:182" s="65" customFormat="1" ht="36" customHeight="1">
      <c r="A16" s="86" t="s">
        <v>96</v>
      </c>
      <c r="B16" s="83">
        <f t="shared" si="6"/>
        <v>10621.744349999999</v>
      </c>
      <c r="C16" s="84">
        <f t="shared" si="7"/>
        <v>7713.959548421316</v>
      </c>
      <c r="D16" s="85">
        <f t="shared" si="0"/>
        <v>0.3769510046463453</v>
      </c>
      <c r="E16" s="85">
        <f t="shared" si="1"/>
        <v>0.0398</v>
      </c>
      <c r="F16" s="85">
        <f t="shared" si="2"/>
        <v>0.028975097386479777</v>
      </c>
      <c r="G16" s="84">
        <f t="shared" si="8"/>
        <v>7302.213090000001</v>
      </c>
      <c r="H16" s="84">
        <f t="shared" si="9"/>
        <v>5960.222546421315</v>
      </c>
      <c r="I16" s="98">
        <f t="shared" si="3"/>
        <v>0.22520000000000007</v>
      </c>
      <c r="J16" s="99">
        <f t="shared" si="4"/>
        <v>3319.531259999998</v>
      </c>
      <c r="K16" s="99">
        <f t="shared" si="4"/>
        <v>1753.7370020000008</v>
      </c>
      <c r="L16" s="98">
        <f t="shared" si="10"/>
        <v>0.8928</v>
      </c>
      <c r="M16" s="101">
        <v>6859.2</v>
      </c>
      <c r="N16" s="101">
        <v>4989.76</v>
      </c>
      <c r="O16" s="85">
        <f t="shared" si="11"/>
        <v>0.37465529404219833</v>
      </c>
      <c r="P16" s="85">
        <f t="shared" si="12"/>
        <v>0.645769637639603</v>
      </c>
      <c r="Q16" s="84">
        <v>3874.77</v>
      </c>
      <c r="R16" s="84">
        <v>3387.88</v>
      </c>
      <c r="S16" s="98">
        <f t="shared" si="5"/>
        <v>0.14369999999999994</v>
      </c>
      <c r="T16" s="99">
        <f t="shared" si="13"/>
        <v>2984.43</v>
      </c>
      <c r="U16" s="99">
        <f t="shared" si="14"/>
        <v>1601.88</v>
      </c>
      <c r="V16" s="98">
        <f t="shared" si="15"/>
        <v>0.8631</v>
      </c>
      <c r="W16" s="84">
        <v>710.8819550000001</v>
      </c>
      <c r="X16" s="84">
        <v>318.3035794213154</v>
      </c>
      <c r="Y16" s="85">
        <f t="shared" si="16"/>
        <v>1.2333457772997805</v>
      </c>
      <c r="Z16" s="85">
        <f t="shared" si="17"/>
        <v>0.06692704433241232</v>
      </c>
      <c r="AA16" s="84">
        <v>680.7</v>
      </c>
      <c r="AB16" s="84">
        <v>295.5068374213154</v>
      </c>
      <c r="AC16" s="98">
        <f t="shared" si="18"/>
        <v>1.3035</v>
      </c>
      <c r="AD16" s="99">
        <f t="shared" si="112"/>
        <v>30.181955000000016</v>
      </c>
      <c r="AE16" s="99">
        <f t="shared" si="113"/>
        <v>22.796741999999995</v>
      </c>
      <c r="AF16" s="98">
        <f t="shared" si="114"/>
        <v>0.32400000000000007</v>
      </c>
      <c r="AG16" s="84">
        <v>1042</v>
      </c>
      <c r="AH16" s="84">
        <v>764</v>
      </c>
      <c r="AI16" s="85">
        <f t="shared" si="22"/>
        <v>0.36387434554973824</v>
      </c>
      <c r="AJ16" s="85">
        <f t="shared" si="23"/>
        <v>0.09810064765868706</v>
      </c>
      <c r="AK16" s="84">
        <v>975.6</v>
      </c>
      <c r="AL16" s="84">
        <v>734.3</v>
      </c>
      <c r="AM16" s="98">
        <f t="shared" si="24"/>
        <v>0.3286</v>
      </c>
      <c r="AN16" s="99">
        <f t="shared" si="25"/>
        <v>66.39999999999998</v>
      </c>
      <c r="AO16" s="99">
        <f t="shared" si="26"/>
        <v>29.700000000000045</v>
      </c>
      <c r="AP16" s="98">
        <f t="shared" si="27"/>
        <v>1.2357</v>
      </c>
      <c r="AQ16" s="111">
        <v>0</v>
      </c>
      <c r="AR16" s="109">
        <v>0</v>
      </c>
      <c r="AS16" s="85" t="e">
        <f t="shared" si="28"/>
        <v>#DIV/0!</v>
      </c>
      <c r="AT16" s="85">
        <f t="shared" si="29"/>
        <v>0</v>
      </c>
      <c r="AU16" s="110"/>
      <c r="AV16" s="110"/>
      <c r="AW16" s="98" t="e">
        <f t="shared" si="30"/>
        <v>#DIV/0!</v>
      </c>
      <c r="AX16" s="99">
        <f t="shared" si="31"/>
        <v>0</v>
      </c>
      <c r="AY16" s="99">
        <f t="shared" si="32"/>
        <v>0</v>
      </c>
      <c r="AZ16" s="98" t="e">
        <f t="shared" si="33"/>
        <v>#DIV/0!</v>
      </c>
      <c r="BA16" s="118">
        <v>757.712395</v>
      </c>
      <c r="BB16" s="118">
        <v>684.3459690000001</v>
      </c>
      <c r="BC16" s="85">
        <f t="shared" si="34"/>
        <v>0.10720663132889721</v>
      </c>
      <c r="BD16" s="85">
        <f t="shared" si="35"/>
        <v>0.07133596611181854</v>
      </c>
      <c r="BE16" s="84">
        <v>715.14309</v>
      </c>
      <c r="BF16" s="84">
        <v>630.165709</v>
      </c>
      <c r="BG16" s="98">
        <f t="shared" si="36"/>
        <v>0.13480000000000003</v>
      </c>
      <c r="BH16" s="99">
        <f t="shared" si="37"/>
        <v>42.569304999999986</v>
      </c>
      <c r="BI16" s="99">
        <f t="shared" si="38"/>
        <v>54.18026000000009</v>
      </c>
      <c r="BJ16" s="98">
        <f t="shared" si="39"/>
        <v>-0.21430000000000005</v>
      </c>
      <c r="BK16" s="119">
        <v>157.72</v>
      </c>
      <c r="BL16" s="119">
        <v>170.68</v>
      </c>
      <c r="BM16" s="85">
        <f t="shared" si="40"/>
        <v>-0.07593156784626205</v>
      </c>
      <c r="BN16" s="85">
        <f t="shared" si="41"/>
        <v>0.014848785171524112</v>
      </c>
      <c r="BO16" s="84">
        <v>150.79</v>
      </c>
      <c r="BP16" s="84">
        <v>161.88</v>
      </c>
      <c r="BQ16" s="98">
        <f t="shared" si="42"/>
        <v>-0.0685</v>
      </c>
      <c r="BR16" s="99">
        <f t="shared" si="43"/>
        <v>6.930000000000007</v>
      </c>
      <c r="BS16" s="99">
        <f t="shared" si="44"/>
        <v>8.800000000000011</v>
      </c>
      <c r="BT16" s="98">
        <f t="shared" si="45"/>
        <v>-0.21250000000000002</v>
      </c>
      <c r="BU16" s="84"/>
      <c r="BV16" s="84"/>
      <c r="BW16" s="85" t="e">
        <f t="shared" si="46"/>
        <v>#DIV/0!</v>
      </c>
      <c r="BX16" s="85">
        <f t="shared" si="47"/>
        <v>0</v>
      </c>
      <c r="BY16" s="84"/>
      <c r="BZ16" s="84"/>
      <c r="CA16" s="98" t="e">
        <f t="shared" si="48"/>
        <v>#DIV/0!</v>
      </c>
      <c r="CB16" s="99">
        <f t="shared" si="49"/>
        <v>0</v>
      </c>
      <c r="CC16" s="99">
        <f t="shared" si="50"/>
        <v>0</v>
      </c>
      <c r="CD16" s="98" t="e">
        <f t="shared" si="51"/>
        <v>#DIV/0!</v>
      </c>
      <c r="CE16" s="84">
        <v>0</v>
      </c>
      <c r="CF16" s="84">
        <v>0</v>
      </c>
      <c r="CG16" s="85" t="e">
        <f t="shared" si="52"/>
        <v>#DIV/0!</v>
      </c>
      <c r="CH16" s="85">
        <f t="shared" si="53"/>
        <v>0</v>
      </c>
      <c r="CI16" s="84">
        <v>0</v>
      </c>
      <c r="CJ16" s="84">
        <v>0</v>
      </c>
      <c r="CK16" s="98" t="e">
        <f t="shared" si="54"/>
        <v>#DIV/0!</v>
      </c>
      <c r="CL16" s="99">
        <f t="shared" si="55"/>
        <v>0</v>
      </c>
      <c r="CM16" s="99">
        <f t="shared" si="56"/>
        <v>0</v>
      </c>
      <c r="CN16" s="98" t="e">
        <f t="shared" si="57"/>
        <v>#DIV/0!</v>
      </c>
      <c r="CO16" s="128">
        <v>1094.23</v>
      </c>
      <c r="CP16" s="128">
        <v>786.87</v>
      </c>
      <c r="CQ16" s="85">
        <f t="shared" si="58"/>
        <v>0.39061090141954835</v>
      </c>
      <c r="CR16" s="85">
        <f t="shared" si="59"/>
        <v>0.10301791908595503</v>
      </c>
      <c r="CS16" s="84">
        <v>905.21</v>
      </c>
      <c r="CT16" s="84">
        <v>750.49</v>
      </c>
      <c r="CU16" s="98">
        <f t="shared" si="60"/>
        <v>0.20619999999999994</v>
      </c>
      <c r="CV16" s="99">
        <f t="shared" si="61"/>
        <v>189.01999999999998</v>
      </c>
      <c r="CW16" s="99">
        <f t="shared" si="62"/>
        <v>36.379999999999995</v>
      </c>
      <c r="CX16" s="98">
        <f t="shared" si="63"/>
        <v>4.1957</v>
      </c>
      <c r="CY16" s="84">
        <v>0</v>
      </c>
      <c r="CZ16" s="84">
        <v>0</v>
      </c>
      <c r="DA16" s="85" t="e">
        <f t="shared" si="64"/>
        <v>#DIV/0!</v>
      </c>
      <c r="DB16" s="85">
        <f t="shared" si="65"/>
        <v>0</v>
      </c>
      <c r="DC16" s="84">
        <v>0</v>
      </c>
      <c r="DD16" s="84">
        <v>0</v>
      </c>
      <c r="DE16" s="98" t="e">
        <f t="shared" si="115"/>
        <v>#DIV/0!</v>
      </c>
      <c r="DF16" s="99">
        <f t="shared" si="116"/>
        <v>0</v>
      </c>
      <c r="DG16" s="99">
        <f t="shared" si="117"/>
        <v>0</v>
      </c>
      <c r="DH16" s="98" t="e">
        <f t="shared" si="118"/>
        <v>#DIV/0!</v>
      </c>
      <c r="DI16" s="130">
        <v>0</v>
      </c>
      <c r="DJ16" s="130">
        <v>0</v>
      </c>
      <c r="DK16" s="85" t="e">
        <f t="shared" si="70"/>
        <v>#DIV/0!</v>
      </c>
      <c r="DL16" s="85">
        <f t="shared" si="71"/>
        <v>0</v>
      </c>
      <c r="DM16" s="84">
        <v>0</v>
      </c>
      <c r="DN16" s="84">
        <v>0</v>
      </c>
      <c r="DO16" s="98" t="e">
        <f t="shared" si="72"/>
        <v>#DIV/0!</v>
      </c>
      <c r="DP16" s="99">
        <f t="shared" si="73"/>
        <v>0</v>
      </c>
      <c r="DQ16" s="99">
        <f t="shared" si="74"/>
        <v>0</v>
      </c>
      <c r="DR16" s="98" t="e">
        <f t="shared" si="75"/>
        <v>#DIV/0!</v>
      </c>
      <c r="DS16" s="136"/>
      <c r="DT16" s="136"/>
      <c r="DU16" s="134" t="e">
        <f t="shared" si="76"/>
        <v>#DIV/0!</v>
      </c>
      <c r="DV16" s="85">
        <f t="shared" si="77"/>
        <v>0</v>
      </c>
      <c r="DW16" s="84"/>
      <c r="DX16" s="84"/>
      <c r="DY16" s="98" t="e">
        <f t="shared" si="78"/>
        <v>#DIV/0!</v>
      </c>
      <c r="DZ16" s="135">
        <f t="shared" si="79"/>
        <v>0</v>
      </c>
      <c r="EA16" s="143">
        <f t="shared" si="80"/>
        <v>0</v>
      </c>
      <c r="EB16" s="98" t="e">
        <f t="shared" si="81"/>
        <v>#DIV/0!</v>
      </c>
      <c r="EC16" s="84"/>
      <c r="ED16" s="84"/>
      <c r="EE16" s="85" t="e">
        <f t="shared" si="82"/>
        <v>#DIV/0!</v>
      </c>
      <c r="EF16" s="85">
        <f t="shared" si="83"/>
        <v>0</v>
      </c>
      <c r="EG16" s="84"/>
      <c r="EH16" s="84"/>
      <c r="EI16" s="98" t="e">
        <f t="shared" si="84"/>
        <v>#DIV/0!</v>
      </c>
      <c r="EJ16" s="99">
        <f t="shared" si="85"/>
        <v>0</v>
      </c>
      <c r="EK16" s="99">
        <f t="shared" si="86"/>
        <v>0</v>
      </c>
      <c r="EL16" s="98" t="e">
        <f t="shared" si="87"/>
        <v>#DIV/0!</v>
      </c>
      <c r="EM16" s="84"/>
      <c r="EN16" s="84"/>
      <c r="EO16" s="85" t="e">
        <f t="shared" si="88"/>
        <v>#DIV/0!</v>
      </c>
      <c r="EP16" s="85">
        <f t="shared" si="89"/>
        <v>0</v>
      </c>
      <c r="EQ16" s="84"/>
      <c r="ER16" s="84"/>
      <c r="ES16" s="98" t="e">
        <f t="shared" si="90"/>
        <v>#DIV/0!</v>
      </c>
      <c r="ET16" s="99">
        <f t="shared" si="91"/>
        <v>0</v>
      </c>
      <c r="EU16" s="99">
        <f t="shared" si="92"/>
        <v>0</v>
      </c>
      <c r="EV16" s="98" t="e">
        <f t="shared" si="93"/>
        <v>#DIV/0!</v>
      </c>
      <c r="EW16" s="136"/>
      <c r="EX16" s="141"/>
      <c r="EY16" s="85" t="e">
        <f t="shared" si="94"/>
        <v>#DIV/0!</v>
      </c>
      <c r="EZ16" s="85">
        <f t="shared" si="95"/>
        <v>0</v>
      </c>
      <c r="FA16" s="151"/>
      <c r="FB16" s="151"/>
      <c r="FC16" s="98" t="e">
        <f t="shared" si="96"/>
        <v>#DIV/0!</v>
      </c>
      <c r="FD16" s="99">
        <f t="shared" si="97"/>
        <v>0</v>
      </c>
      <c r="FE16" s="99">
        <f t="shared" si="98"/>
        <v>0</v>
      </c>
      <c r="FF16" s="98" t="e">
        <f t="shared" si="99"/>
        <v>#DIV/0!</v>
      </c>
      <c r="FG16" s="84"/>
      <c r="FH16" s="84"/>
      <c r="FI16" s="85" t="e">
        <f t="shared" si="100"/>
        <v>#DIV/0!</v>
      </c>
      <c r="FJ16" s="85">
        <f t="shared" si="101"/>
        <v>0</v>
      </c>
      <c r="FK16" s="84"/>
      <c r="FL16" s="84"/>
      <c r="FM16" s="98" t="e">
        <f t="shared" si="102"/>
        <v>#DIV/0!</v>
      </c>
      <c r="FN16" s="99">
        <f t="shared" si="103"/>
        <v>0</v>
      </c>
      <c r="FO16" s="99">
        <f t="shared" si="104"/>
        <v>0</v>
      </c>
      <c r="FP16" s="98" t="e">
        <f t="shared" si="105"/>
        <v>#DIV/0!</v>
      </c>
      <c r="FQ16" s="161"/>
      <c r="FR16" s="161"/>
      <c r="FS16" s="85" t="e">
        <f t="shared" si="106"/>
        <v>#DIV/0!</v>
      </c>
      <c r="FT16" s="85">
        <f t="shared" si="107"/>
        <v>0</v>
      </c>
      <c r="FU16" s="164"/>
      <c r="FV16" s="164"/>
      <c r="FW16" s="98" t="e">
        <f t="shared" si="108"/>
        <v>#DIV/0!</v>
      </c>
      <c r="FX16" s="99">
        <f t="shared" si="109"/>
        <v>0</v>
      </c>
      <c r="FY16" s="99">
        <f t="shared" si="110"/>
        <v>0</v>
      </c>
      <c r="FZ16" s="98" t="e">
        <f t="shared" si="111"/>
        <v>#DIV/0!</v>
      </c>
    </row>
    <row r="17" spans="1:182" s="65" customFormat="1" ht="36" customHeight="1">
      <c r="A17" s="86" t="s">
        <v>97</v>
      </c>
      <c r="B17" s="83">
        <f t="shared" si="6"/>
        <v>9404.796643</v>
      </c>
      <c r="C17" s="84">
        <f t="shared" si="7"/>
        <v>8958.882756782288</v>
      </c>
      <c r="D17" s="85">
        <f t="shared" si="0"/>
        <v>0.0497733811596244</v>
      </c>
      <c r="E17" s="85">
        <f t="shared" si="1"/>
        <v>0.0061</v>
      </c>
      <c r="F17" s="85">
        <f t="shared" si="2"/>
        <v>0.02565538104209438</v>
      </c>
      <c r="G17" s="84">
        <f t="shared" si="8"/>
        <v>6142.552339</v>
      </c>
      <c r="H17" s="84">
        <f t="shared" si="9"/>
        <v>6169.909765782288</v>
      </c>
      <c r="I17" s="98">
        <f t="shared" si="3"/>
        <v>-0.0043999999999999595</v>
      </c>
      <c r="J17" s="99">
        <f t="shared" si="4"/>
        <v>3262.244304</v>
      </c>
      <c r="K17" s="99">
        <f t="shared" si="4"/>
        <v>2788.9729910000005</v>
      </c>
      <c r="L17" s="98">
        <f t="shared" si="10"/>
        <v>0.16969999999999996</v>
      </c>
      <c r="M17" s="101">
        <v>5629.87</v>
      </c>
      <c r="N17" s="101">
        <v>5338.01</v>
      </c>
      <c r="O17" s="85">
        <f t="shared" si="11"/>
        <v>0.05467580615247998</v>
      </c>
      <c r="P17" s="85">
        <f t="shared" si="12"/>
        <v>0.5986168775047697</v>
      </c>
      <c r="Q17" s="84">
        <v>2768.31</v>
      </c>
      <c r="R17" s="84">
        <v>2814.06</v>
      </c>
      <c r="S17" s="98">
        <f t="shared" si="5"/>
        <v>-0.01629999999999998</v>
      </c>
      <c r="T17" s="99">
        <f t="shared" si="13"/>
        <v>2861.56</v>
      </c>
      <c r="U17" s="99">
        <f t="shared" si="14"/>
        <v>2523.9500000000003</v>
      </c>
      <c r="V17" s="98">
        <f t="shared" si="15"/>
        <v>0.13379999999999992</v>
      </c>
      <c r="W17" s="84">
        <v>904.416505</v>
      </c>
      <c r="X17" s="84">
        <v>846.7003817822878</v>
      </c>
      <c r="Y17" s="85">
        <f t="shared" si="16"/>
        <v>0.06816593503385572</v>
      </c>
      <c r="Z17" s="85">
        <f t="shared" si="17"/>
        <v>0.09616545038995163</v>
      </c>
      <c r="AA17" s="84">
        <v>810.7</v>
      </c>
      <c r="AB17" s="84">
        <v>747.8782287822878</v>
      </c>
      <c r="AC17" s="98">
        <f t="shared" si="18"/>
        <v>0.08400000000000007</v>
      </c>
      <c r="AD17" s="99">
        <f t="shared" si="112"/>
        <v>93.71650499999998</v>
      </c>
      <c r="AE17" s="99">
        <f t="shared" si="113"/>
        <v>98.82215299999996</v>
      </c>
      <c r="AF17" s="98">
        <f t="shared" si="114"/>
        <v>-0.05169999999999997</v>
      </c>
      <c r="AG17" s="84">
        <v>767.8</v>
      </c>
      <c r="AH17" s="84">
        <v>766.8</v>
      </c>
      <c r="AI17" s="85">
        <f t="shared" si="22"/>
        <v>0.0013041210224308817</v>
      </c>
      <c r="AJ17" s="85">
        <f t="shared" si="23"/>
        <v>0.08163919212133888</v>
      </c>
      <c r="AK17" s="84">
        <v>720.3</v>
      </c>
      <c r="AL17" s="84">
        <v>733.3</v>
      </c>
      <c r="AM17" s="98">
        <f t="shared" si="24"/>
        <v>-0.01770000000000005</v>
      </c>
      <c r="AN17" s="99">
        <f t="shared" si="25"/>
        <v>47.5</v>
      </c>
      <c r="AO17" s="99">
        <f t="shared" si="26"/>
        <v>33.5</v>
      </c>
      <c r="AP17" s="98">
        <f t="shared" si="27"/>
        <v>0.41789999999999994</v>
      </c>
      <c r="AQ17" s="111">
        <v>630.58</v>
      </c>
      <c r="AR17" s="109">
        <v>730.79</v>
      </c>
      <c r="AS17" s="85">
        <f t="shared" si="28"/>
        <v>-0.13712557643098555</v>
      </c>
      <c r="AT17" s="85">
        <f t="shared" si="29"/>
        <v>0.06704876500113816</v>
      </c>
      <c r="AU17" s="110">
        <v>562.43</v>
      </c>
      <c r="AV17" s="110">
        <v>677.93</v>
      </c>
      <c r="AW17" s="98">
        <f t="shared" si="30"/>
        <v>-0.1704</v>
      </c>
      <c r="AX17" s="99">
        <f t="shared" si="31"/>
        <v>68.15000000000009</v>
      </c>
      <c r="AY17" s="99">
        <f t="shared" si="32"/>
        <v>52.860000000000014</v>
      </c>
      <c r="AZ17" s="98">
        <f t="shared" si="33"/>
        <v>0.2892999999999999</v>
      </c>
      <c r="BA17" s="118">
        <v>448.130138</v>
      </c>
      <c r="BB17" s="118">
        <v>452.682375</v>
      </c>
      <c r="BC17" s="85">
        <f t="shared" si="34"/>
        <v>-0.010056139252163266</v>
      </c>
      <c r="BD17" s="85">
        <f t="shared" si="35"/>
        <v>0.04764910449536872</v>
      </c>
      <c r="BE17" s="84">
        <v>401.332339</v>
      </c>
      <c r="BF17" s="84">
        <v>414.781537</v>
      </c>
      <c r="BG17" s="98">
        <f t="shared" si="36"/>
        <v>-0.032399999999999984</v>
      </c>
      <c r="BH17" s="99">
        <f t="shared" si="37"/>
        <v>46.797799</v>
      </c>
      <c r="BI17" s="99">
        <f t="shared" si="38"/>
        <v>37.900837999999965</v>
      </c>
      <c r="BJ17" s="98">
        <f t="shared" si="39"/>
        <v>0.2346999999999999</v>
      </c>
      <c r="BK17" s="119">
        <v>247.78</v>
      </c>
      <c r="BL17" s="119">
        <v>233.39</v>
      </c>
      <c r="BM17" s="85">
        <f t="shared" si="40"/>
        <v>0.061656454860962405</v>
      </c>
      <c r="BN17" s="85">
        <f t="shared" si="41"/>
        <v>0.02634613053376576</v>
      </c>
      <c r="BO17" s="84">
        <v>246.33</v>
      </c>
      <c r="BP17" s="84">
        <v>233.34</v>
      </c>
      <c r="BQ17" s="98">
        <f t="shared" si="42"/>
        <v>0.05570000000000008</v>
      </c>
      <c r="BR17" s="99">
        <f t="shared" si="43"/>
        <v>1.4499999999999886</v>
      </c>
      <c r="BS17" s="99">
        <f t="shared" si="44"/>
        <v>0.04999999999998295</v>
      </c>
      <c r="BT17" s="98">
        <f t="shared" si="45"/>
        <v>28</v>
      </c>
      <c r="BU17" s="123"/>
      <c r="BV17" s="123"/>
      <c r="BW17" s="85" t="e">
        <f t="shared" si="46"/>
        <v>#DIV/0!</v>
      </c>
      <c r="BX17" s="85">
        <f t="shared" si="47"/>
        <v>0</v>
      </c>
      <c r="BY17" s="84"/>
      <c r="BZ17" s="84"/>
      <c r="CA17" s="98" t="e">
        <f t="shared" si="48"/>
        <v>#DIV/0!</v>
      </c>
      <c r="CB17" s="99">
        <f t="shared" si="49"/>
        <v>0</v>
      </c>
      <c r="CC17" s="99">
        <f t="shared" si="50"/>
        <v>0</v>
      </c>
      <c r="CD17" s="98" t="e">
        <f t="shared" si="51"/>
        <v>#DIV/0!</v>
      </c>
      <c r="CE17" s="84">
        <v>0</v>
      </c>
      <c r="CF17" s="84">
        <v>0</v>
      </c>
      <c r="CG17" s="85" t="e">
        <f t="shared" si="52"/>
        <v>#DIV/0!</v>
      </c>
      <c r="CH17" s="85">
        <f t="shared" si="53"/>
        <v>0</v>
      </c>
      <c r="CI17" s="84">
        <v>0</v>
      </c>
      <c r="CJ17" s="84">
        <v>0</v>
      </c>
      <c r="CK17" s="98" t="e">
        <f t="shared" si="54"/>
        <v>#DIV/0!</v>
      </c>
      <c r="CL17" s="99">
        <f t="shared" si="55"/>
        <v>0</v>
      </c>
      <c r="CM17" s="99">
        <f t="shared" si="56"/>
        <v>0</v>
      </c>
      <c r="CN17" s="98" t="e">
        <f t="shared" si="57"/>
        <v>#DIV/0!</v>
      </c>
      <c r="CO17" s="128">
        <v>776.22</v>
      </c>
      <c r="CP17" s="128">
        <v>590.51</v>
      </c>
      <c r="CQ17" s="85">
        <f t="shared" si="58"/>
        <v>0.3144908638295711</v>
      </c>
      <c r="CR17" s="85">
        <f t="shared" si="59"/>
        <v>0.0825344799536672</v>
      </c>
      <c r="CS17" s="84">
        <v>633.15</v>
      </c>
      <c r="CT17" s="84">
        <v>548.62</v>
      </c>
      <c r="CU17" s="98">
        <f t="shared" si="60"/>
        <v>0.1540999999999999</v>
      </c>
      <c r="CV17" s="99">
        <f t="shared" si="61"/>
        <v>143.07000000000005</v>
      </c>
      <c r="CW17" s="99">
        <f t="shared" si="62"/>
        <v>41.889999999999986</v>
      </c>
      <c r="CX17" s="98">
        <f t="shared" si="63"/>
        <v>2.4154</v>
      </c>
      <c r="CY17" s="84">
        <v>0</v>
      </c>
      <c r="CZ17" s="84">
        <v>0</v>
      </c>
      <c r="DA17" s="85" t="e">
        <f t="shared" si="64"/>
        <v>#DIV/0!</v>
      </c>
      <c r="DB17" s="85">
        <f t="shared" si="65"/>
        <v>0</v>
      </c>
      <c r="DC17" s="84">
        <v>0</v>
      </c>
      <c r="DD17" s="84">
        <v>0</v>
      </c>
      <c r="DE17" s="98" t="e">
        <f t="shared" si="115"/>
        <v>#DIV/0!</v>
      </c>
      <c r="DF17" s="99">
        <f t="shared" si="116"/>
        <v>0</v>
      </c>
      <c r="DG17" s="99">
        <f t="shared" si="117"/>
        <v>0</v>
      </c>
      <c r="DH17" s="98" t="e">
        <f t="shared" si="118"/>
        <v>#DIV/0!</v>
      </c>
      <c r="DI17" s="130">
        <v>0</v>
      </c>
      <c r="DJ17" s="130">
        <v>0</v>
      </c>
      <c r="DK17" s="85" t="e">
        <f t="shared" si="70"/>
        <v>#DIV/0!</v>
      </c>
      <c r="DL17" s="85">
        <f t="shared" si="71"/>
        <v>0</v>
      </c>
      <c r="DM17" s="84">
        <v>0</v>
      </c>
      <c r="DN17" s="84">
        <v>0</v>
      </c>
      <c r="DO17" s="98" t="e">
        <f t="shared" si="72"/>
        <v>#DIV/0!</v>
      </c>
      <c r="DP17" s="99">
        <f t="shared" si="73"/>
        <v>0</v>
      </c>
      <c r="DQ17" s="99">
        <f t="shared" si="74"/>
        <v>0</v>
      </c>
      <c r="DR17" s="98" t="e">
        <f t="shared" si="75"/>
        <v>#DIV/0!</v>
      </c>
      <c r="DS17" s="136"/>
      <c r="DT17" s="136"/>
      <c r="DU17" s="134" t="e">
        <f t="shared" si="76"/>
        <v>#DIV/0!</v>
      </c>
      <c r="DV17" s="85">
        <f t="shared" si="77"/>
        <v>0</v>
      </c>
      <c r="DW17" s="84"/>
      <c r="DX17" s="84"/>
      <c r="DY17" s="98" t="e">
        <f t="shared" si="78"/>
        <v>#DIV/0!</v>
      </c>
      <c r="DZ17" s="135">
        <f t="shared" si="79"/>
        <v>0</v>
      </c>
      <c r="EA17" s="143">
        <f t="shared" si="80"/>
        <v>0</v>
      </c>
      <c r="EB17" s="98" t="e">
        <f t="shared" si="81"/>
        <v>#DIV/0!</v>
      </c>
      <c r="EC17" s="84"/>
      <c r="ED17" s="84"/>
      <c r="EE17" s="85" t="e">
        <f t="shared" si="82"/>
        <v>#DIV/0!</v>
      </c>
      <c r="EF17" s="85">
        <f t="shared" si="83"/>
        <v>0</v>
      </c>
      <c r="EG17" s="84"/>
      <c r="EH17" s="84"/>
      <c r="EI17" s="98" t="e">
        <f t="shared" si="84"/>
        <v>#DIV/0!</v>
      </c>
      <c r="EJ17" s="99">
        <f t="shared" si="85"/>
        <v>0</v>
      </c>
      <c r="EK17" s="99">
        <f t="shared" si="86"/>
        <v>0</v>
      </c>
      <c r="EL17" s="98" t="e">
        <f t="shared" si="87"/>
        <v>#DIV/0!</v>
      </c>
      <c r="EM17" s="84"/>
      <c r="EN17" s="84"/>
      <c r="EO17" s="85" t="e">
        <f t="shared" si="88"/>
        <v>#DIV/0!</v>
      </c>
      <c r="EP17" s="85">
        <f t="shared" si="89"/>
        <v>0</v>
      </c>
      <c r="EQ17" s="84"/>
      <c r="ER17" s="84"/>
      <c r="ES17" s="98" t="e">
        <f t="shared" si="90"/>
        <v>#DIV/0!</v>
      </c>
      <c r="ET17" s="99">
        <f t="shared" si="91"/>
        <v>0</v>
      </c>
      <c r="EU17" s="99">
        <f t="shared" si="92"/>
        <v>0</v>
      </c>
      <c r="EV17" s="98" t="e">
        <f t="shared" si="93"/>
        <v>#DIV/0!</v>
      </c>
      <c r="EW17" s="136"/>
      <c r="EX17" s="141"/>
      <c r="EY17" s="85" t="e">
        <f t="shared" si="94"/>
        <v>#DIV/0!</v>
      </c>
      <c r="EZ17" s="85">
        <f t="shared" si="95"/>
        <v>0</v>
      </c>
      <c r="FA17" s="151"/>
      <c r="FB17" s="151"/>
      <c r="FC17" s="98" t="e">
        <f t="shared" si="96"/>
        <v>#DIV/0!</v>
      </c>
      <c r="FD17" s="99">
        <f t="shared" si="97"/>
        <v>0</v>
      </c>
      <c r="FE17" s="99">
        <f t="shared" si="98"/>
        <v>0</v>
      </c>
      <c r="FF17" s="98" t="e">
        <f t="shared" si="99"/>
        <v>#DIV/0!</v>
      </c>
      <c r="FG17" s="84"/>
      <c r="FH17" s="84"/>
      <c r="FI17" s="85" t="e">
        <f t="shared" si="100"/>
        <v>#DIV/0!</v>
      </c>
      <c r="FJ17" s="85">
        <f t="shared" si="101"/>
        <v>0</v>
      </c>
      <c r="FK17" s="84"/>
      <c r="FL17" s="84"/>
      <c r="FM17" s="98" t="e">
        <f t="shared" si="102"/>
        <v>#DIV/0!</v>
      </c>
      <c r="FN17" s="99">
        <f t="shared" si="103"/>
        <v>0</v>
      </c>
      <c r="FO17" s="99">
        <f t="shared" si="104"/>
        <v>0</v>
      </c>
      <c r="FP17" s="98" t="e">
        <f t="shared" si="105"/>
        <v>#DIV/0!</v>
      </c>
      <c r="FQ17" s="161"/>
      <c r="FR17" s="161"/>
      <c r="FS17" s="85" t="e">
        <f t="shared" si="106"/>
        <v>#DIV/0!</v>
      </c>
      <c r="FT17" s="85">
        <f t="shared" si="107"/>
        <v>0</v>
      </c>
      <c r="FU17" s="164"/>
      <c r="FV17" s="164"/>
      <c r="FW17" s="98" t="e">
        <f t="shared" si="108"/>
        <v>#DIV/0!</v>
      </c>
      <c r="FX17" s="99">
        <f t="shared" si="109"/>
        <v>0</v>
      </c>
      <c r="FY17" s="99">
        <f t="shared" si="110"/>
        <v>0</v>
      </c>
      <c r="FZ17" s="98" t="e">
        <f t="shared" si="111"/>
        <v>#DIV/0!</v>
      </c>
    </row>
    <row r="18" spans="1:182" s="65" customFormat="1" ht="36" customHeight="1">
      <c r="A18" s="86" t="s">
        <v>98</v>
      </c>
      <c r="B18" s="83">
        <f t="shared" si="6"/>
        <v>7935.321822</v>
      </c>
      <c r="C18" s="84">
        <f t="shared" si="7"/>
        <v>5341.676551</v>
      </c>
      <c r="D18" s="85">
        <f t="shared" si="0"/>
        <v>0.4855489182538489</v>
      </c>
      <c r="E18" s="85">
        <f t="shared" si="1"/>
        <v>0.0355</v>
      </c>
      <c r="F18" s="85">
        <f t="shared" si="2"/>
        <v>0.021646795009287543</v>
      </c>
      <c r="G18" s="84">
        <f t="shared" si="8"/>
        <v>5420.061081000001</v>
      </c>
      <c r="H18" s="84">
        <f t="shared" si="9"/>
        <v>3826.2623390000003</v>
      </c>
      <c r="I18" s="98">
        <f t="shared" si="3"/>
        <v>0.4165000000000001</v>
      </c>
      <c r="J18" s="99">
        <f t="shared" si="4"/>
        <v>2515.260740999999</v>
      </c>
      <c r="K18" s="99">
        <f t="shared" si="4"/>
        <v>1515.4142119999992</v>
      </c>
      <c r="L18" s="98">
        <f t="shared" si="10"/>
        <v>0.6597999999999999</v>
      </c>
      <c r="M18" s="101">
        <v>4951.54</v>
      </c>
      <c r="N18" s="101">
        <v>3615.52</v>
      </c>
      <c r="O18" s="85">
        <f t="shared" si="11"/>
        <v>0.36952360932867195</v>
      </c>
      <c r="P18" s="85">
        <f t="shared" si="12"/>
        <v>0.6239872951683295</v>
      </c>
      <c r="Q18" s="84">
        <v>2908.49</v>
      </c>
      <c r="R18" s="84">
        <v>2488.77</v>
      </c>
      <c r="S18" s="98">
        <f t="shared" si="5"/>
        <v>0.16860000000000008</v>
      </c>
      <c r="T18" s="99">
        <f t="shared" si="13"/>
        <v>2043.0500000000002</v>
      </c>
      <c r="U18" s="99">
        <f t="shared" si="14"/>
        <v>1126.75</v>
      </c>
      <c r="V18" s="98">
        <f t="shared" si="15"/>
        <v>0.8131999999999999</v>
      </c>
      <c r="W18" s="84">
        <v>201.63408600000005</v>
      </c>
      <c r="X18" s="84">
        <v>0</v>
      </c>
      <c r="Y18" s="85" t="e">
        <f t="shared" si="16"/>
        <v>#DIV/0!</v>
      </c>
      <c r="Z18" s="85">
        <f t="shared" si="17"/>
        <v>0.025409692325393387</v>
      </c>
      <c r="AA18" s="84">
        <v>185.74</v>
      </c>
      <c r="AB18" s="84">
        <v>0</v>
      </c>
      <c r="AC18" s="98" t="e">
        <f t="shared" si="18"/>
        <v>#DIV/0!</v>
      </c>
      <c r="AD18" s="99">
        <f t="shared" si="112"/>
        <v>15.894086000000044</v>
      </c>
      <c r="AE18" s="99">
        <f t="shared" si="113"/>
        <v>0</v>
      </c>
      <c r="AF18" s="98" t="e">
        <f t="shared" si="114"/>
        <v>#DIV/0!</v>
      </c>
      <c r="AG18" s="84">
        <v>0</v>
      </c>
      <c r="AH18" s="84">
        <v>0</v>
      </c>
      <c r="AI18" s="85" t="e">
        <f t="shared" si="22"/>
        <v>#DIV/0!</v>
      </c>
      <c r="AJ18" s="85">
        <f t="shared" si="23"/>
        <v>0</v>
      </c>
      <c r="AK18" s="84">
        <v>0</v>
      </c>
      <c r="AL18" s="84">
        <v>0</v>
      </c>
      <c r="AM18" s="98" t="e">
        <f t="shared" si="24"/>
        <v>#DIV/0!</v>
      </c>
      <c r="AN18" s="99">
        <f t="shared" si="25"/>
        <v>0</v>
      </c>
      <c r="AO18" s="99">
        <f t="shared" si="26"/>
        <v>0</v>
      </c>
      <c r="AP18" s="98" t="e">
        <f t="shared" si="27"/>
        <v>#DIV/0!</v>
      </c>
      <c r="AQ18" s="111">
        <v>0</v>
      </c>
      <c r="AR18" s="109">
        <v>0</v>
      </c>
      <c r="AS18" s="85" t="e">
        <f t="shared" si="28"/>
        <v>#DIV/0!</v>
      </c>
      <c r="AT18" s="85">
        <f t="shared" si="29"/>
        <v>0</v>
      </c>
      <c r="AU18" s="110"/>
      <c r="AV18" s="110"/>
      <c r="AW18" s="98" t="e">
        <f t="shared" si="30"/>
        <v>#DIV/0!</v>
      </c>
      <c r="AX18" s="99">
        <f t="shared" si="31"/>
        <v>0</v>
      </c>
      <c r="AY18" s="99">
        <f t="shared" si="32"/>
        <v>0</v>
      </c>
      <c r="AZ18" s="98" t="e">
        <f t="shared" si="33"/>
        <v>#DIV/0!</v>
      </c>
      <c r="BA18" s="118">
        <v>649.663602</v>
      </c>
      <c r="BB18" s="118">
        <v>638.7765509999999</v>
      </c>
      <c r="BC18" s="85">
        <f t="shared" si="34"/>
        <v>0.017043598395959345</v>
      </c>
      <c r="BD18" s="85">
        <f t="shared" si="35"/>
        <v>0.08186984933602356</v>
      </c>
      <c r="BE18" s="84">
        <v>303.052446</v>
      </c>
      <c r="BF18" s="84">
        <v>331.182339</v>
      </c>
      <c r="BG18" s="98">
        <f t="shared" si="36"/>
        <v>-0.08489999999999998</v>
      </c>
      <c r="BH18" s="99">
        <f t="shared" si="37"/>
        <v>346.611156</v>
      </c>
      <c r="BI18" s="99">
        <f t="shared" si="38"/>
        <v>307.5942119999999</v>
      </c>
      <c r="BJ18" s="98">
        <f t="shared" si="39"/>
        <v>0.12680000000000002</v>
      </c>
      <c r="BK18" s="119">
        <v>171.96</v>
      </c>
      <c r="BL18" s="119">
        <v>212.62</v>
      </c>
      <c r="BM18" s="85">
        <f t="shared" si="40"/>
        <v>-0.19123318596557237</v>
      </c>
      <c r="BN18" s="85">
        <f t="shared" si="41"/>
        <v>0.021670198620458672</v>
      </c>
      <c r="BO18" s="84">
        <v>159.59</v>
      </c>
      <c r="BP18" s="84">
        <v>202.57</v>
      </c>
      <c r="BQ18" s="98">
        <f t="shared" si="42"/>
        <v>-0.21220000000000006</v>
      </c>
      <c r="BR18" s="99">
        <f t="shared" si="43"/>
        <v>12.370000000000005</v>
      </c>
      <c r="BS18" s="99">
        <f t="shared" si="44"/>
        <v>10.050000000000011</v>
      </c>
      <c r="BT18" s="98">
        <f t="shared" si="45"/>
        <v>0.2307999999999999</v>
      </c>
      <c r="BU18" s="123">
        <v>736.880334</v>
      </c>
      <c r="BV18" s="123">
        <v>253.39</v>
      </c>
      <c r="BW18" s="85">
        <f t="shared" si="46"/>
        <v>1.9080876672323295</v>
      </c>
      <c r="BX18" s="85">
        <f t="shared" si="47"/>
        <v>0.09286080017032987</v>
      </c>
      <c r="BY18" s="123">
        <v>729.012135</v>
      </c>
      <c r="BZ18" s="123">
        <v>246.61</v>
      </c>
      <c r="CA18" s="98">
        <f t="shared" si="48"/>
        <v>1.9561000000000002</v>
      </c>
      <c r="CB18" s="99">
        <f t="shared" si="49"/>
        <v>7.868199000000004</v>
      </c>
      <c r="CC18" s="99">
        <f t="shared" si="50"/>
        <v>6.779999999999973</v>
      </c>
      <c r="CD18" s="98">
        <f t="shared" si="51"/>
        <v>0.1605000000000001</v>
      </c>
      <c r="CE18" s="84">
        <v>0</v>
      </c>
      <c r="CF18" s="84">
        <v>0</v>
      </c>
      <c r="CG18" s="85" t="e">
        <f t="shared" si="52"/>
        <v>#DIV/0!</v>
      </c>
      <c r="CH18" s="85">
        <f t="shared" si="53"/>
        <v>0</v>
      </c>
      <c r="CI18" s="84">
        <v>0</v>
      </c>
      <c r="CJ18" s="84">
        <v>0</v>
      </c>
      <c r="CK18" s="98" t="e">
        <f t="shared" si="54"/>
        <v>#DIV/0!</v>
      </c>
      <c r="CL18" s="99">
        <f t="shared" si="55"/>
        <v>0</v>
      </c>
      <c r="CM18" s="99">
        <f t="shared" si="56"/>
        <v>0</v>
      </c>
      <c r="CN18" s="98" t="e">
        <f t="shared" si="57"/>
        <v>#DIV/0!</v>
      </c>
      <c r="CO18" s="128">
        <v>593.16</v>
      </c>
      <c r="CP18" s="128">
        <v>497.04</v>
      </c>
      <c r="CQ18" s="85">
        <f t="shared" si="58"/>
        <v>0.19338483824239486</v>
      </c>
      <c r="CR18" s="85">
        <f t="shared" si="59"/>
        <v>0.07474933131955842</v>
      </c>
      <c r="CS18" s="84">
        <v>516.1</v>
      </c>
      <c r="CT18" s="84">
        <v>439.73</v>
      </c>
      <c r="CU18" s="98">
        <f t="shared" si="60"/>
        <v>0.17369999999999997</v>
      </c>
      <c r="CV18" s="99">
        <f t="shared" si="61"/>
        <v>77.05999999999995</v>
      </c>
      <c r="CW18" s="99">
        <f t="shared" si="62"/>
        <v>57.31</v>
      </c>
      <c r="CX18" s="98">
        <f t="shared" si="63"/>
        <v>0.3446</v>
      </c>
      <c r="CY18" s="84">
        <v>630.4838</v>
      </c>
      <c r="CZ18" s="84">
        <v>124.33000000000001</v>
      </c>
      <c r="DA18" s="85">
        <f t="shared" si="64"/>
        <v>4.071051234617549</v>
      </c>
      <c r="DB18" s="85">
        <f t="shared" si="65"/>
        <v>0.07945283305990661</v>
      </c>
      <c r="DC18" s="84">
        <v>618.0765</v>
      </c>
      <c r="DD18" s="84">
        <v>117.4</v>
      </c>
      <c r="DE18" s="98">
        <f t="shared" si="115"/>
        <v>4.2647</v>
      </c>
      <c r="DF18" s="99">
        <f t="shared" si="116"/>
        <v>12.407299999999964</v>
      </c>
      <c r="DG18" s="99">
        <f t="shared" si="117"/>
        <v>6.930000000000007</v>
      </c>
      <c r="DH18" s="98">
        <f t="shared" si="118"/>
        <v>0.7904</v>
      </c>
      <c r="DI18" s="130">
        <v>0</v>
      </c>
      <c r="DJ18" s="130">
        <v>0</v>
      </c>
      <c r="DK18" s="85" t="e">
        <f t="shared" si="70"/>
        <v>#DIV/0!</v>
      </c>
      <c r="DL18" s="85">
        <f t="shared" si="71"/>
        <v>0</v>
      </c>
      <c r="DM18" s="84">
        <v>0</v>
      </c>
      <c r="DN18" s="84">
        <v>0</v>
      </c>
      <c r="DO18" s="98" t="e">
        <f t="shared" si="72"/>
        <v>#DIV/0!</v>
      </c>
      <c r="DP18" s="99">
        <f t="shared" si="73"/>
        <v>0</v>
      </c>
      <c r="DQ18" s="99">
        <f t="shared" si="74"/>
        <v>0</v>
      </c>
      <c r="DR18" s="98" t="e">
        <f t="shared" si="75"/>
        <v>#DIV/0!</v>
      </c>
      <c r="DS18" s="136"/>
      <c r="DT18" s="136"/>
      <c r="DU18" s="134" t="e">
        <f t="shared" si="76"/>
        <v>#DIV/0!</v>
      </c>
      <c r="DV18" s="85">
        <f t="shared" si="77"/>
        <v>0</v>
      </c>
      <c r="DW18" s="84"/>
      <c r="DX18" s="84"/>
      <c r="DY18" s="98" t="e">
        <f t="shared" si="78"/>
        <v>#DIV/0!</v>
      </c>
      <c r="DZ18" s="135">
        <f t="shared" si="79"/>
        <v>0</v>
      </c>
      <c r="EA18" s="143">
        <f t="shared" si="80"/>
        <v>0</v>
      </c>
      <c r="EB18" s="98" t="e">
        <f t="shared" si="81"/>
        <v>#DIV/0!</v>
      </c>
      <c r="EC18" s="84"/>
      <c r="ED18" s="84"/>
      <c r="EE18" s="85" t="e">
        <f t="shared" si="82"/>
        <v>#DIV/0!</v>
      </c>
      <c r="EF18" s="85">
        <f t="shared" si="83"/>
        <v>0</v>
      </c>
      <c r="EG18" s="84"/>
      <c r="EH18" s="84"/>
      <c r="EI18" s="98" t="e">
        <f t="shared" si="84"/>
        <v>#DIV/0!</v>
      </c>
      <c r="EJ18" s="99">
        <f t="shared" si="85"/>
        <v>0</v>
      </c>
      <c r="EK18" s="99">
        <f t="shared" si="86"/>
        <v>0</v>
      </c>
      <c r="EL18" s="98" t="e">
        <f t="shared" si="87"/>
        <v>#DIV/0!</v>
      </c>
      <c r="EM18" s="84"/>
      <c r="EN18" s="84"/>
      <c r="EO18" s="85" t="e">
        <f t="shared" si="88"/>
        <v>#DIV/0!</v>
      </c>
      <c r="EP18" s="85">
        <f t="shared" si="89"/>
        <v>0</v>
      </c>
      <c r="EQ18" s="84"/>
      <c r="ER18" s="84"/>
      <c r="ES18" s="98" t="e">
        <f t="shared" si="90"/>
        <v>#DIV/0!</v>
      </c>
      <c r="ET18" s="99">
        <f t="shared" si="91"/>
        <v>0</v>
      </c>
      <c r="EU18" s="99">
        <f t="shared" si="92"/>
        <v>0</v>
      </c>
      <c r="EV18" s="98" t="e">
        <f t="shared" si="93"/>
        <v>#DIV/0!</v>
      </c>
      <c r="EW18" s="136"/>
      <c r="EX18" s="141"/>
      <c r="EY18" s="85" t="e">
        <f t="shared" si="94"/>
        <v>#DIV/0!</v>
      </c>
      <c r="EZ18" s="85">
        <f t="shared" si="95"/>
        <v>0</v>
      </c>
      <c r="FA18" s="151"/>
      <c r="FB18" s="151"/>
      <c r="FC18" s="98" t="e">
        <f t="shared" si="96"/>
        <v>#DIV/0!</v>
      </c>
      <c r="FD18" s="99">
        <f t="shared" si="97"/>
        <v>0</v>
      </c>
      <c r="FE18" s="99">
        <f t="shared" si="98"/>
        <v>0</v>
      </c>
      <c r="FF18" s="98" t="e">
        <f t="shared" si="99"/>
        <v>#DIV/0!</v>
      </c>
      <c r="FG18" s="84"/>
      <c r="FH18" s="84"/>
      <c r="FI18" s="85" t="e">
        <f t="shared" si="100"/>
        <v>#DIV/0!</v>
      </c>
      <c r="FJ18" s="85">
        <f t="shared" si="101"/>
        <v>0</v>
      </c>
      <c r="FK18" s="84"/>
      <c r="FL18" s="84"/>
      <c r="FM18" s="98" t="e">
        <f t="shared" si="102"/>
        <v>#DIV/0!</v>
      </c>
      <c r="FN18" s="99">
        <f t="shared" si="103"/>
        <v>0</v>
      </c>
      <c r="FO18" s="99">
        <f t="shared" si="104"/>
        <v>0</v>
      </c>
      <c r="FP18" s="98" t="e">
        <f t="shared" si="105"/>
        <v>#DIV/0!</v>
      </c>
      <c r="FQ18" s="161"/>
      <c r="FR18" s="161"/>
      <c r="FS18" s="85" t="e">
        <f t="shared" si="106"/>
        <v>#DIV/0!</v>
      </c>
      <c r="FT18" s="85">
        <f t="shared" si="107"/>
        <v>0</v>
      </c>
      <c r="FU18" s="164"/>
      <c r="FV18" s="164"/>
      <c r="FW18" s="98" t="e">
        <f t="shared" si="108"/>
        <v>#DIV/0!</v>
      </c>
      <c r="FX18" s="99">
        <f t="shared" si="109"/>
        <v>0</v>
      </c>
      <c r="FY18" s="99">
        <f t="shared" si="110"/>
        <v>0</v>
      </c>
      <c r="FZ18" s="98" t="e">
        <f t="shared" si="111"/>
        <v>#DIV/0!</v>
      </c>
    </row>
    <row r="19" spans="1:182" s="65" customFormat="1" ht="36" customHeight="1">
      <c r="A19" s="86" t="s">
        <v>99</v>
      </c>
      <c r="B19" s="83">
        <f t="shared" si="6"/>
        <v>22402.893030000003</v>
      </c>
      <c r="C19" s="84">
        <f t="shared" si="7"/>
        <v>17006.341947885845</v>
      </c>
      <c r="D19" s="85">
        <f t="shared" si="0"/>
        <v>0.3173258010835795</v>
      </c>
      <c r="E19" s="85">
        <f t="shared" si="1"/>
        <v>0.0739</v>
      </c>
      <c r="F19" s="85">
        <f t="shared" si="2"/>
        <v>0.0611129383172491</v>
      </c>
      <c r="G19" s="84">
        <f t="shared" si="8"/>
        <v>14165.146735999997</v>
      </c>
      <c r="H19" s="84">
        <f t="shared" si="9"/>
        <v>12449.070737885842</v>
      </c>
      <c r="I19" s="98">
        <f t="shared" si="3"/>
        <v>0.13779999999999992</v>
      </c>
      <c r="J19" s="99">
        <f t="shared" si="4"/>
        <v>8237.746294000006</v>
      </c>
      <c r="K19" s="99">
        <f t="shared" si="4"/>
        <v>4557.271210000003</v>
      </c>
      <c r="L19" s="98">
        <f t="shared" si="10"/>
        <v>0.8076000000000001</v>
      </c>
      <c r="M19" s="101">
        <v>11789.26</v>
      </c>
      <c r="N19" s="101">
        <v>8499.69</v>
      </c>
      <c r="O19" s="85">
        <f t="shared" si="11"/>
        <v>0.3870223502268906</v>
      </c>
      <c r="P19" s="85">
        <f t="shared" si="12"/>
        <v>0.5262382846810387</v>
      </c>
      <c r="Q19" s="84">
        <v>5362.77</v>
      </c>
      <c r="R19" s="84">
        <v>4694.34</v>
      </c>
      <c r="S19" s="98">
        <f t="shared" si="5"/>
        <v>0.14240000000000008</v>
      </c>
      <c r="T19" s="99">
        <f t="shared" si="13"/>
        <v>6426.49</v>
      </c>
      <c r="U19" s="99">
        <f t="shared" si="14"/>
        <v>3805.3500000000004</v>
      </c>
      <c r="V19" s="98">
        <f t="shared" si="15"/>
        <v>0.6888000000000001</v>
      </c>
      <c r="W19" s="84">
        <v>1756.871633</v>
      </c>
      <c r="X19" s="84">
        <v>1603.9714638858447</v>
      </c>
      <c r="Y19" s="85">
        <f t="shared" si="16"/>
        <v>0.09532599086503274</v>
      </c>
      <c r="Z19" s="85">
        <f t="shared" si="17"/>
        <v>0.07842164093036334</v>
      </c>
      <c r="AA19" s="84">
        <v>1627.81</v>
      </c>
      <c r="AB19" s="84">
        <v>1486.5844748858447</v>
      </c>
      <c r="AC19" s="98">
        <f t="shared" si="18"/>
        <v>0.09499999999999997</v>
      </c>
      <c r="AD19" s="99">
        <f t="shared" si="112"/>
        <v>129.06163300000003</v>
      </c>
      <c r="AE19" s="99">
        <f t="shared" si="113"/>
        <v>117.38698900000009</v>
      </c>
      <c r="AF19" s="98">
        <f t="shared" si="114"/>
        <v>0.09949999999999992</v>
      </c>
      <c r="AG19" s="84">
        <v>1968.4</v>
      </c>
      <c r="AH19" s="84">
        <v>1361.6</v>
      </c>
      <c r="AI19" s="85">
        <f t="shared" si="22"/>
        <v>0.4456521739130436</v>
      </c>
      <c r="AJ19" s="85">
        <f t="shared" si="23"/>
        <v>0.08786365213475288</v>
      </c>
      <c r="AK19" s="84">
        <v>1418.7</v>
      </c>
      <c r="AL19" s="84">
        <v>1233.1</v>
      </c>
      <c r="AM19" s="98">
        <f t="shared" si="24"/>
        <v>0.15050000000000008</v>
      </c>
      <c r="AN19" s="99">
        <f t="shared" si="25"/>
        <v>549.7</v>
      </c>
      <c r="AO19" s="99">
        <f t="shared" si="26"/>
        <v>128.5</v>
      </c>
      <c r="AP19" s="98">
        <f t="shared" si="27"/>
        <v>3.2778</v>
      </c>
      <c r="AQ19" s="111">
        <v>92.39</v>
      </c>
      <c r="AR19" s="109">
        <v>116.66999999999999</v>
      </c>
      <c r="AS19" s="85">
        <f t="shared" si="28"/>
        <v>-0.208108339761721</v>
      </c>
      <c r="AT19" s="85">
        <f t="shared" si="29"/>
        <v>0.004124020941236445</v>
      </c>
      <c r="AU19" s="110">
        <v>60.72</v>
      </c>
      <c r="AV19" s="110">
        <v>91.99</v>
      </c>
      <c r="AW19" s="98">
        <f t="shared" si="30"/>
        <v>-0.3399</v>
      </c>
      <c r="AX19" s="99">
        <f t="shared" si="31"/>
        <v>31.67</v>
      </c>
      <c r="AY19" s="99">
        <f t="shared" si="32"/>
        <v>24.679999999999993</v>
      </c>
      <c r="AZ19" s="98">
        <f t="shared" si="33"/>
        <v>0.2831999999999999</v>
      </c>
      <c r="BA19" s="118">
        <v>2129.989141</v>
      </c>
      <c r="BB19" s="118">
        <v>2092.060484</v>
      </c>
      <c r="BC19" s="85">
        <f t="shared" si="34"/>
        <v>0.018129809004126255</v>
      </c>
      <c r="BD19" s="85">
        <f t="shared" si="35"/>
        <v>0.09507652150763314</v>
      </c>
      <c r="BE19" s="84">
        <v>1914.3053960000002</v>
      </c>
      <c r="BF19" s="84">
        <v>1865.316263</v>
      </c>
      <c r="BG19" s="98">
        <f t="shared" si="36"/>
        <v>0.02629999999999999</v>
      </c>
      <c r="BH19" s="99">
        <f t="shared" si="37"/>
        <v>215.68374499999982</v>
      </c>
      <c r="BI19" s="99">
        <f t="shared" si="38"/>
        <v>226.74422100000015</v>
      </c>
      <c r="BJ19" s="98">
        <f t="shared" si="39"/>
        <v>-0.048799999999999955</v>
      </c>
      <c r="BK19" s="119">
        <v>160</v>
      </c>
      <c r="BL19" s="119">
        <v>132.27</v>
      </c>
      <c r="BM19" s="85">
        <f t="shared" si="40"/>
        <v>0.20964693430105077</v>
      </c>
      <c r="BN19" s="85">
        <f t="shared" si="41"/>
        <v>0.007141934739666968</v>
      </c>
      <c r="BO19" s="84">
        <v>147.73</v>
      </c>
      <c r="BP19" s="84">
        <v>128.91</v>
      </c>
      <c r="BQ19" s="98">
        <f t="shared" si="42"/>
        <v>0.1459999999999999</v>
      </c>
      <c r="BR19" s="99">
        <f t="shared" si="43"/>
        <v>12.27000000000001</v>
      </c>
      <c r="BS19" s="99">
        <f t="shared" si="44"/>
        <v>3.3600000000000136</v>
      </c>
      <c r="BT19" s="98">
        <f t="shared" si="45"/>
        <v>2.6518</v>
      </c>
      <c r="BU19" s="123">
        <v>847.582374</v>
      </c>
      <c r="BV19" s="123">
        <v>758.98</v>
      </c>
      <c r="BW19" s="85">
        <f t="shared" si="46"/>
        <v>0.11673874673904443</v>
      </c>
      <c r="BX19" s="85">
        <f t="shared" si="47"/>
        <v>0.03783361251</v>
      </c>
      <c r="BY19" s="123">
        <v>829.882479</v>
      </c>
      <c r="BZ19" s="123">
        <v>756.63</v>
      </c>
      <c r="CA19" s="98">
        <f t="shared" si="48"/>
        <v>0.0968</v>
      </c>
      <c r="CB19" s="99">
        <f t="shared" si="49"/>
        <v>17.69989499999997</v>
      </c>
      <c r="CC19" s="99">
        <f t="shared" si="50"/>
        <v>2.3500000000000227</v>
      </c>
      <c r="CD19" s="98">
        <f t="shared" si="51"/>
        <v>6.5319</v>
      </c>
      <c r="CE19" s="84">
        <v>0</v>
      </c>
      <c r="CF19" s="84">
        <v>0</v>
      </c>
      <c r="CG19" s="85" t="e">
        <f t="shared" si="52"/>
        <v>#DIV/0!</v>
      </c>
      <c r="CH19" s="85">
        <f t="shared" si="53"/>
        <v>0</v>
      </c>
      <c r="CI19" s="84">
        <v>0</v>
      </c>
      <c r="CJ19" s="84">
        <v>0</v>
      </c>
      <c r="CK19" s="98" t="e">
        <f t="shared" si="54"/>
        <v>#DIV/0!</v>
      </c>
      <c r="CL19" s="99">
        <f t="shared" si="55"/>
        <v>0</v>
      </c>
      <c r="CM19" s="99">
        <f t="shared" si="56"/>
        <v>0</v>
      </c>
      <c r="CN19" s="98" t="e">
        <f t="shared" si="57"/>
        <v>#DIV/0!</v>
      </c>
      <c r="CO19" s="128">
        <v>1963.39</v>
      </c>
      <c r="CP19" s="128">
        <v>1618.42</v>
      </c>
      <c r="CQ19" s="85">
        <f t="shared" si="58"/>
        <v>0.21315233375761547</v>
      </c>
      <c r="CR19" s="85">
        <f t="shared" si="59"/>
        <v>0.08764002030321706</v>
      </c>
      <c r="CS19" s="84">
        <v>1469.3</v>
      </c>
      <c r="CT19" s="84">
        <v>1443.64</v>
      </c>
      <c r="CU19" s="98">
        <f t="shared" si="60"/>
        <v>0.017800000000000038</v>
      </c>
      <c r="CV19" s="99">
        <f t="shared" si="61"/>
        <v>494.09000000000015</v>
      </c>
      <c r="CW19" s="99">
        <f t="shared" si="62"/>
        <v>174.77999999999997</v>
      </c>
      <c r="CX19" s="98">
        <f t="shared" si="63"/>
        <v>1.8269000000000002</v>
      </c>
      <c r="CY19" s="84">
        <v>801.4717</v>
      </c>
      <c r="CZ19" s="84">
        <v>822.6800000000002</v>
      </c>
      <c r="DA19" s="85">
        <f t="shared" si="64"/>
        <v>-0.02577952545339636</v>
      </c>
      <c r="DB19" s="85">
        <f t="shared" si="65"/>
        <v>0.03577536610681214</v>
      </c>
      <c r="DC19" s="84">
        <v>749.301</v>
      </c>
      <c r="DD19" s="84">
        <v>748.5600000000002</v>
      </c>
      <c r="DE19" s="98">
        <f t="shared" si="115"/>
        <v>0.0009999999999998899</v>
      </c>
      <c r="DF19" s="99">
        <f t="shared" si="116"/>
        <v>52.17070000000001</v>
      </c>
      <c r="DG19" s="99">
        <f t="shared" si="117"/>
        <v>74.12</v>
      </c>
      <c r="DH19" s="98">
        <f t="shared" si="118"/>
        <v>-0.29610000000000003</v>
      </c>
      <c r="DI19" s="130">
        <v>0</v>
      </c>
      <c r="DJ19" s="130">
        <v>0</v>
      </c>
      <c r="DK19" s="85" t="e">
        <f t="shared" si="70"/>
        <v>#DIV/0!</v>
      </c>
      <c r="DL19" s="85">
        <f t="shared" si="71"/>
        <v>0</v>
      </c>
      <c r="DM19" s="84">
        <v>0</v>
      </c>
      <c r="DN19" s="84">
        <v>0</v>
      </c>
      <c r="DO19" s="98" t="e">
        <f t="shared" si="72"/>
        <v>#DIV/0!</v>
      </c>
      <c r="DP19" s="99">
        <f t="shared" si="73"/>
        <v>0</v>
      </c>
      <c r="DQ19" s="99">
        <f t="shared" si="74"/>
        <v>0</v>
      </c>
      <c r="DR19" s="98" t="e">
        <f t="shared" si="75"/>
        <v>#DIV/0!</v>
      </c>
      <c r="DS19" s="136"/>
      <c r="DT19" s="136"/>
      <c r="DU19" s="134" t="e">
        <f t="shared" si="76"/>
        <v>#DIV/0!</v>
      </c>
      <c r="DV19" s="85">
        <f t="shared" si="77"/>
        <v>0</v>
      </c>
      <c r="DW19" s="84"/>
      <c r="DX19" s="84"/>
      <c r="DY19" s="98" t="e">
        <f t="shared" si="78"/>
        <v>#DIV/0!</v>
      </c>
      <c r="DZ19" s="135">
        <f t="shared" si="79"/>
        <v>0</v>
      </c>
      <c r="EA19" s="143">
        <f t="shared" si="80"/>
        <v>0</v>
      </c>
      <c r="EB19" s="98" t="e">
        <f t="shared" si="81"/>
        <v>#DIV/0!</v>
      </c>
      <c r="EC19" s="84"/>
      <c r="ED19" s="84"/>
      <c r="EE19" s="85" t="e">
        <f t="shared" si="82"/>
        <v>#DIV/0!</v>
      </c>
      <c r="EF19" s="85">
        <f t="shared" si="83"/>
        <v>0</v>
      </c>
      <c r="EG19" s="84"/>
      <c r="EH19" s="84"/>
      <c r="EI19" s="98" t="e">
        <f t="shared" si="84"/>
        <v>#DIV/0!</v>
      </c>
      <c r="EJ19" s="99">
        <f t="shared" si="85"/>
        <v>0</v>
      </c>
      <c r="EK19" s="99">
        <f t="shared" si="86"/>
        <v>0</v>
      </c>
      <c r="EL19" s="98" t="e">
        <f t="shared" si="87"/>
        <v>#DIV/0!</v>
      </c>
      <c r="EM19" s="84"/>
      <c r="EN19" s="84"/>
      <c r="EO19" s="85" t="e">
        <f t="shared" si="88"/>
        <v>#DIV/0!</v>
      </c>
      <c r="EP19" s="85">
        <f t="shared" si="89"/>
        <v>0</v>
      </c>
      <c r="EQ19" s="84"/>
      <c r="ER19" s="84"/>
      <c r="ES19" s="98" t="e">
        <f t="shared" si="90"/>
        <v>#DIV/0!</v>
      </c>
      <c r="ET19" s="99">
        <f t="shared" si="91"/>
        <v>0</v>
      </c>
      <c r="EU19" s="99">
        <f t="shared" si="92"/>
        <v>0</v>
      </c>
      <c r="EV19" s="98" t="e">
        <f t="shared" si="93"/>
        <v>#DIV/0!</v>
      </c>
      <c r="EW19" s="146">
        <v>450.1981819999991</v>
      </c>
      <c r="EX19" s="141"/>
      <c r="EY19" s="85" t="e">
        <f t="shared" si="94"/>
        <v>#DIV/0!</v>
      </c>
      <c r="EZ19" s="85">
        <f t="shared" si="95"/>
        <v>0.020095537723504413</v>
      </c>
      <c r="FA19" s="147">
        <v>298.1478609999996</v>
      </c>
      <c r="FB19" s="148"/>
      <c r="FC19" s="98" t="e">
        <f t="shared" si="96"/>
        <v>#DIV/0!</v>
      </c>
      <c r="FD19" s="99">
        <f t="shared" si="97"/>
        <v>152.05032099999954</v>
      </c>
      <c r="FE19" s="99">
        <f t="shared" si="98"/>
        <v>0</v>
      </c>
      <c r="FF19" s="98" t="e">
        <f t="shared" si="99"/>
        <v>#DIV/0!</v>
      </c>
      <c r="FG19" s="84"/>
      <c r="FH19" s="84"/>
      <c r="FI19" s="85" t="e">
        <f t="shared" si="100"/>
        <v>#DIV/0!</v>
      </c>
      <c r="FJ19" s="85">
        <f t="shared" si="101"/>
        <v>0</v>
      </c>
      <c r="FK19" s="84"/>
      <c r="FL19" s="84"/>
      <c r="FM19" s="98" t="e">
        <f t="shared" si="102"/>
        <v>#DIV/0!</v>
      </c>
      <c r="FN19" s="99">
        <f t="shared" si="103"/>
        <v>0</v>
      </c>
      <c r="FO19" s="99">
        <f t="shared" si="104"/>
        <v>0</v>
      </c>
      <c r="FP19" s="98" t="e">
        <f t="shared" si="105"/>
        <v>#DIV/0!</v>
      </c>
      <c r="FQ19" s="161">
        <v>443.34</v>
      </c>
      <c r="FR19" s="161"/>
      <c r="FS19" s="85" t="e">
        <f t="shared" si="106"/>
        <v>#DIV/0!</v>
      </c>
      <c r="FT19" s="85">
        <f t="shared" si="107"/>
        <v>0.019789408421774707</v>
      </c>
      <c r="FU19" s="164">
        <v>286.48</v>
      </c>
      <c r="FV19" s="164"/>
      <c r="FW19" s="98" t="e">
        <f t="shared" si="108"/>
        <v>#DIV/0!</v>
      </c>
      <c r="FX19" s="99">
        <f t="shared" si="109"/>
        <v>156.85999999999996</v>
      </c>
      <c r="FY19" s="99">
        <f t="shared" si="110"/>
        <v>0</v>
      </c>
      <c r="FZ19" s="98" t="e">
        <f t="shared" si="111"/>
        <v>#DIV/0!</v>
      </c>
    </row>
    <row r="20" spans="1:182" s="66" customFormat="1" ht="36" customHeight="1">
      <c r="A20" s="86" t="s">
        <v>100</v>
      </c>
      <c r="B20" s="83">
        <f t="shared" si="6"/>
        <v>16448.522645999998</v>
      </c>
      <c r="C20" s="84">
        <f t="shared" si="7"/>
        <v>14102.22104574112</v>
      </c>
      <c r="D20" s="85">
        <f t="shared" si="0"/>
        <v>0.16637816076265957</v>
      </c>
      <c r="E20" s="85">
        <f t="shared" si="1"/>
        <v>0.0321</v>
      </c>
      <c r="F20" s="85">
        <f t="shared" si="2"/>
        <v>0.04486998837733917</v>
      </c>
      <c r="G20" s="84">
        <f t="shared" si="8"/>
        <v>13211.753443</v>
      </c>
      <c r="H20" s="84">
        <f t="shared" si="9"/>
        <v>12182.435056741126</v>
      </c>
      <c r="I20" s="98">
        <f t="shared" si="3"/>
        <v>0.08450000000000002</v>
      </c>
      <c r="J20" s="99">
        <f t="shared" si="4"/>
        <v>3236.769202999998</v>
      </c>
      <c r="K20" s="99">
        <f t="shared" si="4"/>
        <v>1919.7859889999945</v>
      </c>
      <c r="L20" s="98">
        <f t="shared" si="10"/>
        <v>0.6859999999999999</v>
      </c>
      <c r="M20" s="101">
        <v>7635.57</v>
      </c>
      <c r="N20" s="101">
        <v>6336.11</v>
      </c>
      <c r="O20" s="85">
        <f t="shared" si="11"/>
        <v>0.2050879798488347</v>
      </c>
      <c r="P20" s="85">
        <f t="shared" si="12"/>
        <v>0.4642100791864637</v>
      </c>
      <c r="Q20" s="84">
        <v>5330.26</v>
      </c>
      <c r="R20" s="84">
        <v>4823.18</v>
      </c>
      <c r="S20" s="98">
        <f t="shared" si="5"/>
        <v>0.10509999999999997</v>
      </c>
      <c r="T20" s="99">
        <f t="shared" si="13"/>
        <v>2305.3099999999995</v>
      </c>
      <c r="U20" s="99">
        <f t="shared" si="14"/>
        <v>1512.9299999999994</v>
      </c>
      <c r="V20" s="98">
        <f t="shared" si="15"/>
        <v>0.5237</v>
      </c>
      <c r="W20" s="84">
        <v>1216.547503</v>
      </c>
      <c r="X20" s="84">
        <v>959.9828367411232</v>
      </c>
      <c r="Y20" s="85">
        <f t="shared" si="16"/>
        <v>0.26725963885963117</v>
      </c>
      <c r="Z20" s="85">
        <f t="shared" si="17"/>
        <v>0.07396089783758444</v>
      </c>
      <c r="AA20" s="84">
        <v>1137.98</v>
      </c>
      <c r="AB20" s="84">
        <v>890.0203347411232</v>
      </c>
      <c r="AC20" s="98">
        <f t="shared" si="18"/>
        <v>0.27859999999999996</v>
      </c>
      <c r="AD20" s="99">
        <f t="shared" si="112"/>
        <v>78.56750299999999</v>
      </c>
      <c r="AE20" s="99">
        <f t="shared" si="113"/>
        <v>69.96250199999997</v>
      </c>
      <c r="AF20" s="98">
        <f t="shared" si="114"/>
        <v>0.123</v>
      </c>
      <c r="AG20" s="84">
        <v>3040.9</v>
      </c>
      <c r="AH20" s="84">
        <v>2714.7</v>
      </c>
      <c r="AI20" s="85">
        <f t="shared" si="22"/>
        <v>0.12016060706523753</v>
      </c>
      <c r="AJ20" s="85">
        <f t="shared" si="23"/>
        <v>0.18487374613789376</v>
      </c>
      <c r="AK20" s="84">
        <v>2847.4</v>
      </c>
      <c r="AL20" s="84">
        <v>2593.2</v>
      </c>
      <c r="AM20" s="98">
        <f t="shared" si="24"/>
        <v>0.09800000000000009</v>
      </c>
      <c r="AN20" s="99">
        <f t="shared" si="25"/>
        <v>193.5</v>
      </c>
      <c r="AO20" s="99">
        <f t="shared" si="26"/>
        <v>121.5</v>
      </c>
      <c r="AP20" s="98">
        <f t="shared" si="27"/>
        <v>0.5926</v>
      </c>
      <c r="AQ20" s="111">
        <v>423.19</v>
      </c>
      <c r="AR20" s="109">
        <v>296.86</v>
      </c>
      <c r="AS20" s="85">
        <f t="shared" si="28"/>
        <v>0.42555413326146996</v>
      </c>
      <c r="AT20" s="85">
        <f t="shared" si="29"/>
        <v>0.025728146479034254</v>
      </c>
      <c r="AU20" s="110">
        <v>245.21</v>
      </c>
      <c r="AV20" s="110">
        <v>233.11</v>
      </c>
      <c r="AW20" s="98">
        <f t="shared" si="30"/>
        <v>0.05190000000000006</v>
      </c>
      <c r="AX20" s="99">
        <f t="shared" si="31"/>
        <v>177.98</v>
      </c>
      <c r="AY20" s="99">
        <f t="shared" si="32"/>
        <v>63.75</v>
      </c>
      <c r="AZ20" s="98">
        <f t="shared" si="33"/>
        <v>1.7917999999999998</v>
      </c>
      <c r="BA20" s="118">
        <v>801.947493</v>
      </c>
      <c r="BB20" s="118">
        <v>518.523726</v>
      </c>
      <c r="BC20" s="85">
        <f t="shared" si="34"/>
        <v>0.5465974897356963</v>
      </c>
      <c r="BD20" s="85">
        <f t="shared" si="35"/>
        <v>0.04875498610174696</v>
      </c>
      <c r="BE20" s="84">
        <v>743.005665</v>
      </c>
      <c r="BF20" s="84">
        <v>644.6384860000001</v>
      </c>
      <c r="BG20" s="98">
        <f t="shared" si="36"/>
        <v>0.15260000000000007</v>
      </c>
      <c r="BH20" s="99">
        <f t="shared" si="37"/>
        <v>58.94182799999999</v>
      </c>
      <c r="BI20" s="99">
        <f t="shared" si="38"/>
        <v>-126.11476000000005</v>
      </c>
      <c r="BJ20" s="98">
        <f t="shared" si="39"/>
        <v>-1.4674</v>
      </c>
      <c r="BK20" s="119">
        <v>274.93</v>
      </c>
      <c r="BL20" s="119">
        <v>465.31</v>
      </c>
      <c r="BM20" s="85">
        <f t="shared" si="40"/>
        <v>-0.4091465904450796</v>
      </c>
      <c r="BN20" s="85">
        <f t="shared" si="41"/>
        <v>0.016714571023608515</v>
      </c>
      <c r="BO20" s="84">
        <v>265.99</v>
      </c>
      <c r="BP20" s="84">
        <v>456.91</v>
      </c>
      <c r="BQ20" s="98">
        <f t="shared" si="42"/>
        <v>-0.41790000000000005</v>
      </c>
      <c r="BR20" s="99">
        <f t="shared" si="43"/>
        <v>8.939999999999998</v>
      </c>
      <c r="BS20" s="99">
        <f t="shared" si="44"/>
        <v>8.399999999999977</v>
      </c>
      <c r="BT20" s="98">
        <f t="shared" si="45"/>
        <v>0.06430000000000002</v>
      </c>
      <c r="BU20" s="84"/>
      <c r="BV20" s="84"/>
      <c r="BW20" s="85" t="e">
        <f t="shared" si="46"/>
        <v>#DIV/0!</v>
      </c>
      <c r="BX20" s="85">
        <f t="shared" si="47"/>
        <v>0</v>
      </c>
      <c r="BY20" s="84"/>
      <c r="BZ20" s="84"/>
      <c r="CA20" s="98" t="e">
        <f t="shared" si="48"/>
        <v>#DIV/0!</v>
      </c>
      <c r="CB20" s="99">
        <f t="shared" si="49"/>
        <v>0</v>
      </c>
      <c r="CC20" s="99">
        <f t="shared" si="50"/>
        <v>0</v>
      </c>
      <c r="CD20" s="98" t="e">
        <f t="shared" si="51"/>
        <v>#DIV/0!</v>
      </c>
      <c r="CE20" s="84">
        <v>0</v>
      </c>
      <c r="CF20" s="84">
        <v>0</v>
      </c>
      <c r="CG20" s="85" t="e">
        <f t="shared" si="52"/>
        <v>#DIV/0!</v>
      </c>
      <c r="CH20" s="85">
        <f t="shared" si="53"/>
        <v>0</v>
      </c>
      <c r="CI20" s="84">
        <v>0</v>
      </c>
      <c r="CJ20" s="84">
        <v>0</v>
      </c>
      <c r="CK20" s="98" t="e">
        <f t="shared" si="54"/>
        <v>#DIV/0!</v>
      </c>
      <c r="CL20" s="99">
        <f t="shared" si="55"/>
        <v>0</v>
      </c>
      <c r="CM20" s="99">
        <f t="shared" si="56"/>
        <v>0</v>
      </c>
      <c r="CN20" s="98" t="e">
        <f t="shared" si="57"/>
        <v>#DIV/0!</v>
      </c>
      <c r="CO20" s="128">
        <v>1781.67</v>
      </c>
      <c r="CP20" s="128">
        <v>1641.82</v>
      </c>
      <c r="CQ20" s="85">
        <f t="shared" si="58"/>
        <v>0.08517986137335405</v>
      </c>
      <c r="CR20" s="85">
        <f t="shared" si="59"/>
        <v>0.10831793458564937</v>
      </c>
      <c r="CS20" s="84">
        <v>1568.41</v>
      </c>
      <c r="CT20" s="84">
        <v>1419.04</v>
      </c>
      <c r="CU20" s="98">
        <f t="shared" si="60"/>
        <v>0.10529999999999995</v>
      </c>
      <c r="CV20" s="99">
        <f t="shared" si="61"/>
        <v>213.26</v>
      </c>
      <c r="CW20" s="99">
        <f t="shared" si="62"/>
        <v>222.77999999999997</v>
      </c>
      <c r="CX20" s="98">
        <f t="shared" si="63"/>
        <v>-0.04269999999999996</v>
      </c>
      <c r="CY20" s="84">
        <v>760.9132999999999</v>
      </c>
      <c r="CZ20" s="84">
        <v>889.5</v>
      </c>
      <c r="DA20" s="85">
        <f t="shared" si="64"/>
        <v>-0.1445606520517145</v>
      </c>
      <c r="DB20" s="85">
        <f t="shared" si="65"/>
        <v>0.046260282237872666</v>
      </c>
      <c r="DC20" s="84">
        <v>732.3968</v>
      </c>
      <c r="DD20" s="84">
        <v>865.87</v>
      </c>
      <c r="DE20" s="98">
        <f t="shared" si="115"/>
        <v>-0.15410000000000001</v>
      </c>
      <c r="DF20" s="99">
        <f t="shared" si="116"/>
        <v>28.51649999999995</v>
      </c>
      <c r="DG20" s="99">
        <f t="shared" si="117"/>
        <v>23.629999999999995</v>
      </c>
      <c r="DH20" s="98">
        <f t="shared" si="118"/>
        <v>0.2068000000000001</v>
      </c>
      <c r="DI20" s="130">
        <v>0</v>
      </c>
      <c r="DJ20" s="130">
        <v>0</v>
      </c>
      <c r="DK20" s="85" t="e">
        <f t="shared" si="70"/>
        <v>#DIV/0!</v>
      </c>
      <c r="DL20" s="85">
        <f t="shared" si="71"/>
        <v>0</v>
      </c>
      <c r="DM20" s="84">
        <v>0</v>
      </c>
      <c r="DN20" s="84">
        <v>0</v>
      </c>
      <c r="DO20" s="98" t="e">
        <f t="shared" si="72"/>
        <v>#DIV/0!</v>
      </c>
      <c r="DP20" s="99">
        <f t="shared" si="73"/>
        <v>0</v>
      </c>
      <c r="DQ20" s="99">
        <f t="shared" si="74"/>
        <v>0</v>
      </c>
      <c r="DR20" s="98" t="e">
        <f t="shared" si="75"/>
        <v>#DIV/0!</v>
      </c>
      <c r="DS20" s="136"/>
      <c r="DT20" s="136"/>
      <c r="DU20" s="134" t="e">
        <f t="shared" si="76"/>
        <v>#DIV/0!</v>
      </c>
      <c r="DV20" s="85">
        <f t="shared" si="77"/>
        <v>0</v>
      </c>
      <c r="DW20" s="84"/>
      <c r="DX20" s="84"/>
      <c r="DY20" s="98" t="e">
        <f t="shared" si="78"/>
        <v>#DIV/0!</v>
      </c>
      <c r="DZ20" s="135">
        <f t="shared" si="79"/>
        <v>0</v>
      </c>
      <c r="EA20" s="143">
        <f t="shared" si="80"/>
        <v>0</v>
      </c>
      <c r="EB20" s="98" t="e">
        <f t="shared" si="81"/>
        <v>#DIV/0!</v>
      </c>
      <c r="EC20" s="84"/>
      <c r="ED20" s="84"/>
      <c r="EE20" s="85" t="e">
        <f t="shared" si="82"/>
        <v>#DIV/0!</v>
      </c>
      <c r="EF20" s="85">
        <f t="shared" si="83"/>
        <v>0</v>
      </c>
      <c r="EG20" s="84"/>
      <c r="EH20" s="84"/>
      <c r="EI20" s="98" t="e">
        <f t="shared" si="84"/>
        <v>#DIV/0!</v>
      </c>
      <c r="EJ20" s="99">
        <f t="shared" si="85"/>
        <v>0</v>
      </c>
      <c r="EK20" s="99">
        <f t="shared" si="86"/>
        <v>0</v>
      </c>
      <c r="EL20" s="98" t="e">
        <f t="shared" si="87"/>
        <v>#DIV/0!</v>
      </c>
      <c r="EM20" s="84"/>
      <c r="EN20" s="84"/>
      <c r="EO20" s="85" t="e">
        <f t="shared" si="88"/>
        <v>#DIV/0!</v>
      </c>
      <c r="EP20" s="85">
        <f t="shared" si="89"/>
        <v>0</v>
      </c>
      <c r="EQ20" s="84"/>
      <c r="ER20" s="84"/>
      <c r="ES20" s="98" t="e">
        <f t="shared" si="90"/>
        <v>#DIV/0!</v>
      </c>
      <c r="ET20" s="99">
        <f t="shared" si="91"/>
        <v>0</v>
      </c>
      <c r="EU20" s="99">
        <f t="shared" si="92"/>
        <v>0</v>
      </c>
      <c r="EV20" s="98" t="e">
        <f t="shared" si="93"/>
        <v>#DIV/0!</v>
      </c>
      <c r="EW20" s="146">
        <v>512.8543499999994</v>
      </c>
      <c r="EX20" s="141">
        <v>279.41448299999917</v>
      </c>
      <c r="EY20" s="85">
        <f t="shared" si="94"/>
        <v>0.8354999999999999</v>
      </c>
      <c r="EZ20" s="85">
        <f t="shared" si="95"/>
        <v>0.03117935641014647</v>
      </c>
      <c r="FA20" s="155">
        <v>341.10097800000017</v>
      </c>
      <c r="FB20" s="153">
        <v>256.46623599999975</v>
      </c>
      <c r="FC20" s="98">
        <f t="shared" si="96"/>
        <v>0.33000000000000007</v>
      </c>
      <c r="FD20" s="99">
        <f t="shared" si="97"/>
        <v>171.75337199999922</v>
      </c>
      <c r="FE20" s="99">
        <f t="shared" si="98"/>
        <v>22.948246999999412</v>
      </c>
      <c r="FF20" s="98">
        <f t="shared" si="99"/>
        <v>6.4844</v>
      </c>
      <c r="FG20" s="84"/>
      <c r="FH20" s="84"/>
      <c r="FI20" s="85" t="e">
        <f t="shared" si="100"/>
        <v>#DIV/0!</v>
      </c>
      <c r="FJ20" s="85">
        <f t="shared" si="101"/>
        <v>0</v>
      </c>
      <c r="FK20" s="84"/>
      <c r="FL20" s="84"/>
      <c r="FM20" s="98" t="e">
        <f t="shared" si="102"/>
        <v>#DIV/0!</v>
      </c>
      <c r="FN20" s="99">
        <f t="shared" si="103"/>
        <v>0</v>
      </c>
      <c r="FO20" s="99">
        <f t="shared" si="104"/>
        <v>0</v>
      </c>
      <c r="FP20" s="98" t="e">
        <f t="shared" si="105"/>
        <v>#DIV/0!</v>
      </c>
      <c r="FQ20" s="161"/>
      <c r="FR20" s="161"/>
      <c r="FS20" s="85" t="e">
        <f t="shared" si="106"/>
        <v>#DIV/0!</v>
      </c>
      <c r="FT20" s="85">
        <f t="shared" si="107"/>
        <v>0</v>
      </c>
      <c r="FU20" s="164"/>
      <c r="FV20" s="164"/>
      <c r="FW20" s="98" t="e">
        <f t="shared" si="108"/>
        <v>#DIV/0!</v>
      </c>
      <c r="FX20" s="99">
        <f t="shared" si="109"/>
        <v>0</v>
      </c>
      <c r="FY20" s="99">
        <f t="shared" si="110"/>
        <v>0</v>
      </c>
      <c r="FZ20" s="98" t="e">
        <f t="shared" si="111"/>
        <v>#DIV/0!</v>
      </c>
    </row>
    <row r="21" spans="1:182" s="65" customFormat="1" ht="36" customHeight="1">
      <c r="A21" s="86" t="s">
        <v>101</v>
      </c>
      <c r="B21" s="83">
        <f t="shared" si="6"/>
        <v>10995.343336999998</v>
      </c>
      <c r="C21" s="84">
        <f t="shared" si="7"/>
        <v>8967.092943238697</v>
      </c>
      <c r="D21" s="85">
        <f t="shared" si="0"/>
        <v>0.22618817565514684</v>
      </c>
      <c r="E21" s="85">
        <f t="shared" si="1"/>
        <v>0.0278</v>
      </c>
      <c r="F21" s="85">
        <f t="shared" si="2"/>
        <v>0.029994239504301055</v>
      </c>
      <c r="G21" s="84">
        <f t="shared" si="8"/>
        <v>8163.539889</v>
      </c>
      <c r="H21" s="84">
        <f t="shared" si="9"/>
        <v>7147.564745238698</v>
      </c>
      <c r="I21" s="98">
        <f t="shared" si="3"/>
        <v>0.1420999999999999</v>
      </c>
      <c r="J21" s="99">
        <f t="shared" si="4"/>
        <v>2831.8034479999988</v>
      </c>
      <c r="K21" s="99">
        <f t="shared" si="4"/>
        <v>1819.5281979999982</v>
      </c>
      <c r="L21" s="98">
        <f t="shared" si="10"/>
        <v>0.5563</v>
      </c>
      <c r="M21" s="101">
        <v>5796.08</v>
      </c>
      <c r="N21" s="101">
        <v>4375.84</v>
      </c>
      <c r="O21" s="85">
        <f t="shared" si="11"/>
        <v>0.32456396943215465</v>
      </c>
      <c r="P21" s="85">
        <f t="shared" si="12"/>
        <v>0.5271395191904411</v>
      </c>
      <c r="Q21" s="84">
        <v>3457.9</v>
      </c>
      <c r="R21" s="84">
        <v>2945.2</v>
      </c>
      <c r="S21" s="98">
        <f t="shared" si="5"/>
        <v>0.17409999999999992</v>
      </c>
      <c r="T21" s="99">
        <f t="shared" si="13"/>
        <v>2338.18</v>
      </c>
      <c r="U21" s="99">
        <f t="shared" si="14"/>
        <v>1430.6400000000003</v>
      </c>
      <c r="V21" s="98">
        <f t="shared" si="15"/>
        <v>0.6344000000000001</v>
      </c>
      <c r="W21" s="84">
        <v>832.643823</v>
      </c>
      <c r="X21" s="84">
        <v>675.102403238698</v>
      </c>
      <c r="Y21" s="85">
        <f t="shared" si="16"/>
        <v>0.23335929335389968</v>
      </c>
      <c r="Z21" s="85">
        <f t="shared" si="17"/>
        <v>0.07572695071722799</v>
      </c>
      <c r="AA21" s="84">
        <v>775.28</v>
      </c>
      <c r="AB21" s="84">
        <v>637.251356238698</v>
      </c>
      <c r="AC21" s="98">
        <f t="shared" si="18"/>
        <v>0.2165999999999999</v>
      </c>
      <c r="AD21" s="99">
        <f t="shared" si="112"/>
        <v>57.363823000000025</v>
      </c>
      <c r="AE21" s="99">
        <f t="shared" si="113"/>
        <v>37.851046999999994</v>
      </c>
      <c r="AF21" s="98">
        <f t="shared" si="114"/>
        <v>0.5155000000000001</v>
      </c>
      <c r="AG21" s="84">
        <v>1542.5</v>
      </c>
      <c r="AH21" s="84">
        <v>1240</v>
      </c>
      <c r="AI21" s="85">
        <f t="shared" si="22"/>
        <v>0.2439516129032258</v>
      </c>
      <c r="AJ21" s="85">
        <f t="shared" si="23"/>
        <v>0.14028666070020696</v>
      </c>
      <c r="AK21" s="84">
        <v>1378.5</v>
      </c>
      <c r="AL21" s="84">
        <v>1133.1</v>
      </c>
      <c r="AM21" s="98">
        <f t="shared" si="24"/>
        <v>0.2165999999999999</v>
      </c>
      <c r="AN21" s="99">
        <f t="shared" si="25"/>
        <v>164</v>
      </c>
      <c r="AO21" s="99">
        <f t="shared" si="26"/>
        <v>106.90000000000009</v>
      </c>
      <c r="AP21" s="98">
        <f t="shared" si="27"/>
        <v>0.5341</v>
      </c>
      <c r="AQ21" s="111">
        <v>109.65</v>
      </c>
      <c r="AR21" s="109">
        <v>120.05000000000001</v>
      </c>
      <c r="AS21" s="85">
        <f t="shared" si="28"/>
        <v>-0.08663057059558521</v>
      </c>
      <c r="AT21" s="85">
        <f t="shared" si="29"/>
        <v>0.009972403465658147</v>
      </c>
      <c r="AU21" s="110">
        <v>93.09</v>
      </c>
      <c r="AV21" s="110">
        <v>99.95</v>
      </c>
      <c r="AW21" s="98">
        <f t="shared" si="30"/>
        <v>-0.0686</v>
      </c>
      <c r="AX21" s="99">
        <f t="shared" si="31"/>
        <v>16.560000000000002</v>
      </c>
      <c r="AY21" s="99">
        <f t="shared" si="32"/>
        <v>20.10000000000001</v>
      </c>
      <c r="AZ21" s="98">
        <f t="shared" si="33"/>
        <v>-0.17610000000000003</v>
      </c>
      <c r="BA21" s="118">
        <v>1098.223424</v>
      </c>
      <c r="BB21" s="118">
        <v>889.3806380000001</v>
      </c>
      <c r="BC21" s="85">
        <f t="shared" si="34"/>
        <v>0.23481822863789387</v>
      </c>
      <c r="BD21" s="85">
        <f t="shared" si="35"/>
        <v>0.0998807759194214</v>
      </c>
      <c r="BE21" s="84">
        <v>950.2481130000001</v>
      </c>
      <c r="BF21" s="84">
        <v>774.152686</v>
      </c>
      <c r="BG21" s="98">
        <f t="shared" si="36"/>
        <v>0.22750000000000004</v>
      </c>
      <c r="BH21" s="99">
        <f t="shared" si="37"/>
        <v>147.97531099999992</v>
      </c>
      <c r="BI21" s="99">
        <f t="shared" si="38"/>
        <v>115.22795200000007</v>
      </c>
      <c r="BJ21" s="98">
        <f t="shared" si="39"/>
        <v>0.2842</v>
      </c>
      <c r="BK21" s="119">
        <v>115.55</v>
      </c>
      <c r="BL21" s="119">
        <v>221.21</v>
      </c>
      <c r="BM21" s="85">
        <f t="shared" si="40"/>
        <v>-0.4776456760544279</v>
      </c>
      <c r="BN21" s="85">
        <f t="shared" si="41"/>
        <v>0.010508994258611936</v>
      </c>
      <c r="BO21" s="84">
        <v>114.03</v>
      </c>
      <c r="BP21" s="84">
        <v>220.02</v>
      </c>
      <c r="BQ21" s="98">
        <f t="shared" si="42"/>
        <v>-0.4817</v>
      </c>
      <c r="BR21" s="99">
        <f t="shared" si="43"/>
        <v>1.519999999999996</v>
      </c>
      <c r="BS21" s="99">
        <f t="shared" si="44"/>
        <v>1.1899999999999977</v>
      </c>
      <c r="BT21" s="98">
        <f t="shared" si="45"/>
        <v>0.2773000000000001</v>
      </c>
      <c r="BU21" s="124">
        <v>284.198843</v>
      </c>
      <c r="BV21" s="124">
        <v>462.53</v>
      </c>
      <c r="BW21" s="85">
        <f t="shared" si="46"/>
        <v>-0.38555587097053157</v>
      </c>
      <c r="BX21" s="85">
        <f t="shared" si="47"/>
        <v>0.02584720042744401</v>
      </c>
      <c r="BY21" s="124">
        <v>279.24748600000004</v>
      </c>
      <c r="BZ21" s="124">
        <v>462.21</v>
      </c>
      <c r="CA21" s="98">
        <f t="shared" si="48"/>
        <v>-0.39580000000000004</v>
      </c>
      <c r="CB21" s="99">
        <f t="shared" si="49"/>
        <v>4.951356999999973</v>
      </c>
      <c r="CC21" s="99">
        <f t="shared" si="50"/>
        <v>0.3199999999999932</v>
      </c>
      <c r="CD21" s="98">
        <f t="shared" si="51"/>
        <v>14.473</v>
      </c>
      <c r="CE21" s="84">
        <v>0</v>
      </c>
      <c r="CF21" s="84">
        <v>0</v>
      </c>
      <c r="CG21" s="85" t="e">
        <f t="shared" si="52"/>
        <v>#DIV/0!</v>
      </c>
      <c r="CH21" s="85">
        <f t="shared" si="53"/>
        <v>0</v>
      </c>
      <c r="CI21" s="84">
        <v>0</v>
      </c>
      <c r="CJ21" s="84">
        <v>0</v>
      </c>
      <c r="CK21" s="98" t="e">
        <f t="shared" si="54"/>
        <v>#DIV/0!</v>
      </c>
      <c r="CL21" s="99">
        <f t="shared" si="55"/>
        <v>0</v>
      </c>
      <c r="CM21" s="99">
        <f t="shared" si="56"/>
        <v>0</v>
      </c>
      <c r="CN21" s="98" t="e">
        <f t="shared" si="57"/>
        <v>#DIV/0!</v>
      </c>
      <c r="CO21" s="128">
        <v>594.08</v>
      </c>
      <c r="CP21" s="128">
        <v>466.56</v>
      </c>
      <c r="CQ21" s="85">
        <f t="shared" si="58"/>
        <v>0.2733196159122086</v>
      </c>
      <c r="CR21" s="85">
        <f t="shared" si="59"/>
        <v>0.05403014547084535</v>
      </c>
      <c r="CS21" s="84">
        <v>533.48</v>
      </c>
      <c r="CT21" s="84">
        <v>398.98</v>
      </c>
      <c r="CU21" s="98">
        <f t="shared" si="60"/>
        <v>0.33709999999999996</v>
      </c>
      <c r="CV21" s="99">
        <f t="shared" si="61"/>
        <v>60.60000000000002</v>
      </c>
      <c r="CW21" s="99">
        <f t="shared" si="62"/>
        <v>67.57999999999998</v>
      </c>
      <c r="CX21" s="98">
        <f t="shared" si="63"/>
        <v>-0.10329999999999995</v>
      </c>
      <c r="CY21" s="84">
        <v>0</v>
      </c>
      <c r="CZ21" s="84">
        <v>0</v>
      </c>
      <c r="DA21" s="85" t="e">
        <f t="shared" si="64"/>
        <v>#DIV/0!</v>
      </c>
      <c r="DB21" s="85">
        <f t="shared" si="65"/>
        <v>0</v>
      </c>
      <c r="DC21" s="84">
        <v>0</v>
      </c>
      <c r="DD21" s="84">
        <v>0</v>
      </c>
      <c r="DE21" s="98" t="e">
        <f t="shared" si="115"/>
        <v>#DIV/0!</v>
      </c>
      <c r="DF21" s="99">
        <f t="shared" si="116"/>
        <v>0</v>
      </c>
      <c r="DG21" s="99">
        <f t="shared" si="117"/>
        <v>0</v>
      </c>
      <c r="DH21" s="98" t="e">
        <f t="shared" si="118"/>
        <v>#DIV/0!</v>
      </c>
      <c r="DI21" s="130">
        <v>0</v>
      </c>
      <c r="DJ21" s="130">
        <v>0</v>
      </c>
      <c r="DK21" s="85" t="e">
        <f t="shared" si="70"/>
        <v>#DIV/0!</v>
      </c>
      <c r="DL21" s="85">
        <f t="shared" si="71"/>
        <v>0</v>
      </c>
      <c r="DM21" s="84">
        <v>0</v>
      </c>
      <c r="DN21" s="84">
        <v>0</v>
      </c>
      <c r="DO21" s="98" t="e">
        <f t="shared" si="72"/>
        <v>#DIV/0!</v>
      </c>
      <c r="DP21" s="99">
        <f t="shared" si="73"/>
        <v>0</v>
      </c>
      <c r="DQ21" s="99">
        <f t="shared" si="74"/>
        <v>0</v>
      </c>
      <c r="DR21" s="98" t="e">
        <f t="shared" si="75"/>
        <v>#DIV/0!</v>
      </c>
      <c r="DS21" s="142">
        <v>127.5</v>
      </c>
      <c r="DT21" s="142">
        <v>149.88</v>
      </c>
      <c r="DU21" s="134">
        <f t="shared" si="76"/>
        <v>-0.14931945556445153</v>
      </c>
      <c r="DV21" s="85">
        <f t="shared" si="77"/>
        <v>0.011595817983323427</v>
      </c>
      <c r="DW21" s="84">
        <v>126.84</v>
      </c>
      <c r="DX21" s="84">
        <v>149.88</v>
      </c>
      <c r="DY21" s="98">
        <f t="shared" si="78"/>
        <v>-0.15369999999999995</v>
      </c>
      <c r="DZ21" s="135">
        <f t="shared" si="79"/>
        <v>0.6599999999999966</v>
      </c>
      <c r="EA21" s="143">
        <f t="shared" si="80"/>
        <v>0</v>
      </c>
      <c r="EB21" s="98" t="e">
        <f t="shared" si="81"/>
        <v>#DIV/0!</v>
      </c>
      <c r="EC21" s="84"/>
      <c r="ED21" s="84"/>
      <c r="EE21" s="85" t="e">
        <f t="shared" si="82"/>
        <v>#DIV/0!</v>
      </c>
      <c r="EF21" s="85">
        <f t="shared" si="83"/>
        <v>0</v>
      </c>
      <c r="EG21" s="84"/>
      <c r="EH21" s="84"/>
      <c r="EI21" s="98" t="e">
        <f t="shared" si="84"/>
        <v>#DIV/0!</v>
      </c>
      <c r="EJ21" s="99">
        <f t="shared" si="85"/>
        <v>0</v>
      </c>
      <c r="EK21" s="99">
        <f t="shared" si="86"/>
        <v>0</v>
      </c>
      <c r="EL21" s="98" t="e">
        <f t="shared" si="87"/>
        <v>#DIV/0!</v>
      </c>
      <c r="EM21" s="84"/>
      <c r="EN21" s="84"/>
      <c r="EO21" s="85" t="e">
        <f t="shared" si="88"/>
        <v>#DIV/0!</v>
      </c>
      <c r="EP21" s="85">
        <f t="shared" si="89"/>
        <v>0</v>
      </c>
      <c r="EQ21" s="84"/>
      <c r="ER21" s="84"/>
      <c r="ES21" s="98" t="e">
        <f t="shared" si="90"/>
        <v>#DIV/0!</v>
      </c>
      <c r="ET21" s="99">
        <f t="shared" si="91"/>
        <v>0</v>
      </c>
      <c r="EU21" s="99">
        <f t="shared" si="92"/>
        <v>0</v>
      </c>
      <c r="EV21" s="98" t="e">
        <f t="shared" si="93"/>
        <v>#DIV/0!</v>
      </c>
      <c r="EW21" s="146">
        <v>494.91724699999946</v>
      </c>
      <c r="EX21" s="141">
        <v>366.53990200000095</v>
      </c>
      <c r="EY21" s="85">
        <f t="shared" si="94"/>
        <v>0.35020000000000007</v>
      </c>
      <c r="EZ21" s="85">
        <f t="shared" si="95"/>
        <v>0.045011531866819735</v>
      </c>
      <c r="FA21" s="147">
        <v>454.9242899999993</v>
      </c>
      <c r="FB21" s="148">
        <v>326.82070299999987</v>
      </c>
      <c r="FC21" s="98">
        <f t="shared" si="96"/>
        <v>0.3919999999999999</v>
      </c>
      <c r="FD21" s="99">
        <f t="shared" si="97"/>
        <v>39.99295700000016</v>
      </c>
      <c r="FE21" s="99">
        <f t="shared" si="98"/>
        <v>39.71919900000108</v>
      </c>
      <c r="FF21" s="98">
        <f t="shared" si="99"/>
        <v>0.006899999999999906</v>
      </c>
      <c r="FG21" s="84"/>
      <c r="FH21" s="84"/>
      <c r="FI21" s="85" t="e">
        <f t="shared" si="100"/>
        <v>#DIV/0!</v>
      </c>
      <c r="FJ21" s="85">
        <f t="shared" si="101"/>
        <v>0</v>
      </c>
      <c r="FK21" s="84"/>
      <c r="FL21" s="84"/>
      <c r="FM21" s="98" t="e">
        <f t="shared" si="102"/>
        <v>#DIV/0!</v>
      </c>
      <c r="FN21" s="99">
        <f t="shared" si="103"/>
        <v>0</v>
      </c>
      <c r="FO21" s="99">
        <f t="shared" si="104"/>
        <v>0</v>
      </c>
      <c r="FP21" s="98" t="e">
        <f t="shared" si="105"/>
        <v>#DIV/0!</v>
      </c>
      <c r="FQ21" s="161"/>
      <c r="FR21" s="161"/>
      <c r="FS21" s="85" t="e">
        <f t="shared" si="106"/>
        <v>#DIV/0!</v>
      </c>
      <c r="FT21" s="85">
        <f t="shared" si="107"/>
        <v>0</v>
      </c>
      <c r="FU21" s="164"/>
      <c r="FV21" s="164"/>
      <c r="FW21" s="98" t="e">
        <f t="shared" si="108"/>
        <v>#DIV/0!</v>
      </c>
      <c r="FX21" s="99">
        <f t="shared" si="109"/>
        <v>0</v>
      </c>
      <c r="FY21" s="99">
        <f t="shared" si="110"/>
        <v>0</v>
      </c>
      <c r="FZ21" s="98" t="e">
        <f t="shared" si="111"/>
        <v>#DIV/0!</v>
      </c>
    </row>
    <row r="22" spans="1:182" s="65" customFormat="1" ht="36" customHeight="1">
      <c r="A22" s="86" t="s">
        <v>102</v>
      </c>
      <c r="B22" s="83">
        <f t="shared" si="6"/>
        <v>6567.115157999999</v>
      </c>
      <c r="C22" s="84">
        <f t="shared" si="7"/>
        <v>5358.621707563021</v>
      </c>
      <c r="D22" s="85">
        <f t="shared" si="0"/>
        <v>0.2255231879368049</v>
      </c>
      <c r="E22" s="85">
        <f t="shared" si="1"/>
        <v>0.0165</v>
      </c>
      <c r="F22" s="85">
        <f t="shared" si="2"/>
        <v>0.017914458772609936</v>
      </c>
      <c r="G22" s="84">
        <f t="shared" si="8"/>
        <v>4316.989101</v>
      </c>
      <c r="H22" s="84">
        <f t="shared" si="9"/>
        <v>3797.8157985630205</v>
      </c>
      <c r="I22" s="98">
        <f t="shared" si="3"/>
        <v>0.13670000000000004</v>
      </c>
      <c r="J22" s="99">
        <f t="shared" si="4"/>
        <v>2250.1260569999986</v>
      </c>
      <c r="K22" s="99">
        <f t="shared" si="4"/>
        <v>1560.8059090000006</v>
      </c>
      <c r="L22" s="98">
        <f t="shared" si="10"/>
        <v>0.4416</v>
      </c>
      <c r="M22" s="101">
        <v>3848.16</v>
      </c>
      <c r="N22" s="101">
        <v>3080.57</v>
      </c>
      <c r="O22" s="85">
        <f t="shared" si="11"/>
        <v>0.24917141957494868</v>
      </c>
      <c r="P22" s="85">
        <f t="shared" si="12"/>
        <v>0.585974192231456</v>
      </c>
      <c r="Q22" s="84">
        <v>2029.4</v>
      </c>
      <c r="R22" s="84">
        <v>1745.02</v>
      </c>
      <c r="S22" s="98">
        <f t="shared" si="5"/>
        <v>0.16300000000000003</v>
      </c>
      <c r="T22" s="99">
        <f t="shared" si="13"/>
        <v>1818.7599999999998</v>
      </c>
      <c r="U22" s="99">
        <f t="shared" si="14"/>
        <v>1335.5500000000002</v>
      </c>
      <c r="V22" s="98">
        <f t="shared" si="15"/>
        <v>0.3617999999999999</v>
      </c>
      <c r="W22" s="84">
        <v>998.9071710000001</v>
      </c>
      <c r="X22" s="84">
        <v>631.7501305630205</v>
      </c>
      <c r="Y22" s="85">
        <f t="shared" si="16"/>
        <v>0.5811744591327055</v>
      </c>
      <c r="Z22" s="85">
        <f t="shared" si="17"/>
        <v>0.1521074546383035</v>
      </c>
      <c r="AA22" s="84">
        <v>711.62</v>
      </c>
      <c r="AB22" s="84">
        <v>564.4641865630206</v>
      </c>
      <c r="AC22" s="98">
        <f t="shared" si="18"/>
        <v>0.26069999999999993</v>
      </c>
      <c r="AD22" s="99">
        <f t="shared" si="112"/>
        <v>287.28717100000006</v>
      </c>
      <c r="AE22" s="99">
        <f t="shared" si="113"/>
        <v>67.28594399999997</v>
      </c>
      <c r="AF22" s="98">
        <f t="shared" si="114"/>
        <v>3.2695999999999996</v>
      </c>
      <c r="AG22" s="84">
        <v>390.9</v>
      </c>
      <c r="AH22" s="84">
        <v>355.1</v>
      </c>
      <c r="AI22" s="85">
        <f t="shared" si="22"/>
        <v>0.10081667136018009</v>
      </c>
      <c r="AJ22" s="85">
        <f t="shared" si="23"/>
        <v>0.05952385341131246</v>
      </c>
      <c r="AK22" s="84">
        <v>374.6</v>
      </c>
      <c r="AL22" s="84">
        <v>328.4</v>
      </c>
      <c r="AM22" s="98">
        <f t="shared" si="24"/>
        <v>0.14070000000000005</v>
      </c>
      <c r="AN22" s="99">
        <f t="shared" si="25"/>
        <v>16.299999999999955</v>
      </c>
      <c r="AO22" s="99">
        <f t="shared" si="26"/>
        <v>26.700000000000045</v>
      </c>
      <c r="AP22" s="98">
        <f t="shared" si="27"/>
        <v>-0.38949999999999996</v>
      </c>
      <c r="AQ22" s="111">
        <v>57.09</v>
      </c>
      <c r="AR22" s="109">
        <v>76.9</v>
      </c>
      <c r="AS22" s="85">
        <f t="shared" si="28"/>
        <v>-0.2576072821846554</v>
      </c>
      <c r="AT22" s="85">
        <f t="shared" si="29"/>
        <v>0.008693314891920769</v>
      </c>
      <c r="AU22" s="110">
        <v>26.42</v>
      </c>
      <c r="AV22" s="110">
        <v>54.57</v>
      </c>
      <c r="AW22" s="98">
        <f t="shared" si="30"/>
        <v>-0.5159</v>
      </c>
      <c r="AX22" s="99">
        <f t="shared" si="31"/>
        <v>30.67</v>
      </c>
      <c r="AY22" s="99">
        <f t="shared" si="32"/>
        <v>22.330000000000005</v>
      </c>
      <c r="AZ22" s="98">
        <f t="shared" si="33"/>
        <v>0.37349999999999994</v>
      </c>
      <c r="BA22" s="118">
        <v>479.91708700000004</v>
      </c>
      <c r="BB22" s="118">
        <v>394.071577</v>
      </c>
      <c r="BC22" s="85">
        <f t="shared" si="34"/>
        <v>0.21784243018369237</v>
      </c>
      <c r="BD22" s="85">
        <f t="shared" si="35"/>
        <v>0.07307882920484035</v>
      </c>
      <c r="BE22" s="84">
        <v>411.48750099999995</v>
      </c>
      <c r="BF22" s="84">
        <v>323.031612</v>
      </c>
      <c r="BG22" s="98">
        <f t="shared" si="36"/>
        <v>0.27380000000000004</v>
      </c>
      <c r="BH22" s="99">
        <f t="shared" si="37"/>
        <v>68.42958600000009</v>
      </c>
      <c r="BI22" s="99">
        <f t="shared" si="38"/>
        <v>71.039965</v>
      </c>
      <c r="BJ22" s="98">
        <f t="shared" si="39"/>
        <v>-0.036699999999999955</v>
      </c>
      <c r="BK22" s="119">
        <v>51.82</v>
      </c>
      <c r="BL22" s="119">
        <v>109.04</v>
      </c>
      <c r="BM22" s="85">
        <f t="shared" si="40"/>
        <v>-0.5247615553925166</v>
      </c>
      <c r="BN22" s="85">
        <f t="shared" si="41"/>
        <v>0.00789083162899517</v>
      </c>
      <c r="BO22" s="84">
        <v>49.99</v>
      </c>
      <c r="BP22" s="84">
        <v>108.78</v>
      </c>
      <c r="BQ22" s="98">
        <f t="shared" si="42"/>
        <v>-0.5404</v>
      </c>
      <c r="BR22" s="99">
        <f t="shared" si="43"/>
        <v>1.8299999999999983</v>
      </c>
      <c r="BS22" s="99">
        <f t="shared" si="44"/>
        <v>0.2600000000000051</v>
      </c>
      <c r="BT22" s="98">
        <f t="shared" si="45"/>
        <v>6.0385</v>
      </c>
      <c r="BU22" s="84"/>
      <c r="BV22" s="84"/>
      <c r="BW22" s="85" t="e">
        <f t="shared" si="46"/>
        <v>#DIV/0!</v>
      </c>
      <c r="BX22" s="85">
        <f t="shared" si="47"/>
        <v>0</v>
      </c>
      <c r="BY22" s="84"/>
      <c r="BZ22" s="84"/>
      <c r="CA22" s="98" t="e">
        <f t="shared" si="48"/>
        <v>#DIV/0!</v>
      </c>
      <c r="CB22" s="99">
        <f t="shared" si="49"/>
        <v>0</v>
      </c>
      <c r="CC22" s="99">
        <f t="shared" si="50"/>
        <v>0</v>
      </c>
      <c r="CD22" s="98" t="e">
        <f t="shared" si="51"/>
        <v>#DIV/0!</v>
      </c>
      <c r="CE22" s="84">
        <v>0</v>
      </c>
      <c r="CF22" s="84">
        <v>0</v>
      </c>
      <c r="CG22" s="85" t="e">
        <f t="shared" si="52"/>
        <v>#DIV/0!</v>
      </c>
      <c r="CH22" s="85">
        <f t="shared" si="53"/>
        <v>0</v>
      </c>
      <c r="CI22" s="84">
        <v>0</v>
      </c>
      <c r="CJ22" s="84">
        <v>0</v>
      </c>
      <c r="CK22" s="98" t="e">
        <f t="shared" si="54"/>
        <v>#DIV/0!</v>
      </c>
      <c r="CL22" s="99">
        <f t="shared" si="55"/>
        <v>0</v>
      </c>
      <c r="CM22" s="99">
        <f t="shared" si="56"/>
        <v>0</v>
      </c>
      <c r="CN22" s="98" t="e">
        <f t="shared" si="57"/>
        <v>#DIV/0!</v>
      </c>
      <c r="CO22" s="128">
        <v>553.41</v>
      </c>
      <c r="CP22" s="128">
        <v>475.92</v>
      </c>
      <c r="CQ22" s="85">
        <f t="shared" si="58"/>
        <v>0.1628214826021179</v>
      </c>
      <c r="CR22" s="85">
        <f t="shared" si="59"/>
        <v>0.08426987903902386</v>
      </c>
      <c r="CS22" s="84">
        <v>532.07</v>
      </c>
      <c r="CT22" s="84">
        <v>443.64</v>
      </c>
      <c r="CU22" s="98">
        <f t="shared" si="60"/>
        <v>0.19930000000000003</v>
      </c>
      <c r="CV22" s="99">
        <f t="shared" si="61"/>
        <v>21.339999999999918</v>
      </c>
      <c r="CW22" s="99">
        <f t="shared" si="62"/>
        <v>32.28000000000003</v>
      </c>
      <c r="CX22" s="98">
        <f t="shared" si="63"/>
        <v>-0.3389</v>
      </c>
      <c r="CY22" s="84">
        <v>186.91089999999997</v>
      </c>
      <c r="CZ22" s="84">
        <v>235.27</v>
      </c>
      <c r="DA22" s="85">
        <f t="shared" si="64"/>
        <v>-0.2055472435924684</v>
      </c>
      <c r="DB22" s="85">
        <f t="shared" si="65"/>
        <v>0.02846164495414807</v>
      </c>
      <c r="DC22" s="84">
        <v>181.40159999999997</v>
      </c>
      <c r="DD22" s="84">
        <v>229.90999999999997</v>
      </c>
      <c r="DE22" s="98">
        <f t="shared" si="115"/>
        <v>-0.21099999999999997</v>
      </c>
      <c r="DF22" s="99">
        <f t="shared" si="116"/>
        <v>5.509299999999996</v>
      </c>
      <c r="DG22" s="99">
        <f t="shared" si="117"/>
        <v>5.360000000000042</v>
      </c>
      <c r="DH22" s="98">
        <f t="shared" si="118"/>
        <v>0.027900000000000036</v>
      </c>
      <c r="DI22" s="130">
        <v>0</v>
      </c>
      <c r="DJ22" s="130">
        <v>0</v>
      </c>
      <c r="DK22" s="85" t="e">
        <f t="shared" si="70"/>
        <v>#DIV/0!</v>
      </c>
      <c r="DL22" s="85">
        <f t="shared" si="71"/>
        <v>0</v>
      </c>
      <c r="DM22" s="84">
        <v>0</v>
      </c>
      <c r="DN22" s="84">
        <v>0</v>
      </c>
      <c r="DO22" s="98" t="e">
        <f t="shared" si="72"/>
        <v>#DIV/0!</v>
      </c>
      <c r="DP22" s="99">
        <f t="shared" si="73"/>
        <v>0</v>
      </c>
      <c r="DQ22" s="99">
        <f t="shared" si="74"/>
        <v>0</v>
      </c>
      <c r="DR22" s="98" t="e">
        <f t="shared" si="75"/>
        <v>#DIV/0!</v>
      </c>
      <c r="DS22" s="136"/>
      <c r="DT22" s="136"/>
      <c r="DU22" s="134" t="e">
        <f t="shared" si="76"/>
        <v>#DIV/0!</v>
      </c>
      <c r="DV22" s="85">
        <f t="shared" si="77"/>
        <v>0</v>
      </c>
      <c r="DW22" s="84"/>
      <c r="DX22" s="84"/>
      <c r="DY22" s="98" t="e">
        <f t="shared" si="78"/>
        <v>#DIV/0!</v>
      </c>
      <c r="DZ22" s="135">
        <f t="shared" si="79"/>
        <v>0</v>
      </c>
      <c r="EA22" s="143">
        <f t="shared" si="80"/>
        <v>0</v>
      </c>
      <c r="EB22" s="98" t="e">
        <f t="shared" si="81"/>
        <v>#DIV/0!</v>
      </c>
      <c r="EC22" s="84"/>
      <c r="ED22" s="84"/>
      <c r="EE22" s="85" t="e">
        <f t="shared" si="82"/>
        <v>#DIV/0!</v>
      </c>
      <c r="EF22" s="85">
        <f t="shared" si="83"/>
        <v>0</v>
      </c>
      <c r="EG22" s="84"/>
      <c r="EH22" s="84"/>
      <c r="EI22" s="98" t="e">
        <f t="shared" si="84"/>
        <v>#DIV/0!</v>
      </c>
      <c r="EJ22" s="99">
        <f t="shared" si="85"/>
        <v>0</v>
      </c>
      <c r="EK22" s="99">
        <f t="shared" si="86"/>
        <v>0</v>
      </c>
      <c r="EL22" s="98" t="e">
        <f t="shared" si="87"/>
        <v>#DIV/0!</v>
      </c>
      <c r="EM22" s="84"/>
      <c r="EN22" s="84"/>
      <c r="EO22" s="85" t="e">
        <f t="shared" si="88"/>
        <v>#DIV/0!</v>
      </c>
      <c r="EP22" s="85">
        <f t="shared" si="89"/>
        <v>0</v>
      </c>
      <c r="EQ22" s="84"/>
      <c r="ER22" s="84"/>
      <c r="ES22" s="98" t="e">
        <f t="shared" si="90"/>
        <v>#DIV/0!</v>
      </c>
      <c r="ET22" s="99">
        <f t="shared" si="91"/>
        <v>0</v>
      </c>
      <c r="EU22" s="99">
        <f t="shared" si="92"/>
        <v>0</v>
      </c>
      <c r="EV22" s="98" t="e">
        <f t="shared" si="93"/>
        <v>#DIV/0!</v>
      </c>
      <c r="EW22" s="136"/>
      <c r="EX22" s="136"/>
      <c r="EY22" s="85" t="e">
        <f t="shared" si="94"/>
        <v>#DIV/0!</v>
      </c>
      <c r="EZ22" s="85">
        <f t="shared" si="95"/>
        <v>0</v>
      </c>
      <c r="FA22" s="151"/>
      <c r="FB22" s="151"/>
      <c r="FC22" s="98" t="e">
        <f t="shared" si="96"/>
        <v>#DIV/0!</v>
      </c>
      <c r="FD22" s="99">
        <f t="shared" si="97"/>
        <v>0</v>
      </c>
      <c r="FE22" s="99">
        <f t="shared" si="98"/>
        <v>0</v>
      </c>
      <c r="FF22" s="98" t="e">
        <f t="shared" si="99"/>
        <v>#DIV/0!</v>
      </c>
      <c r="FG22" s="84"/>
      <c r="FH22" s="84"/>
      <c r="FI22" s="85" t="e">
        <f t="shared" si="100"/>
        <v>#DIV/0!</v>
      </c>
      <c r="FJ22" s="85">
        <f t="shared" si="101"/>
        <v>0</v>
      </c>
      <c r="FK22" s="84"/>
      <c r="FL22" s="84"/>
      <c r="FM22" s="98" t="e">
        <f t="shared" si="102"/>
        <v>#DIV/0!</v>
      </c>
      <c r="FN22" s="99">
        <f t="shared" si="103"/>
        <v>0</v>
      </c>
      <c r="FO22" s="99">
        <f t="shared" si="104"/>
        <v>0</v>
      </c>
      <c r="FP22" s="98" t="e">
        <f t="shared" si="105"/>
        <v>#DIV/0!</v>
      </c>
      <c r="FQ22" s="161"/>
      <c r="FR22" s="161"/>
      <c r="FS22" s="85" t="e">
        <f t="shared" si="106"/>
        <v>#DIV/0!</v>
      </c>
      <c r="FT22" s="85">
        <f t="shared" si="107"/>
        <v>0</v>
      </c>
      <c r="FU22" s="164"/>
      <c r="FV22" s="164"/>
      <c r="FW22" s="98" t="e">
        <f t="shared" si="108"/>
        <v>#DIV/0!</v>
      </c>
      <c r="FX22" s="99">
        <f t="shared" si="109"/>
        <v>0</v>
      </c>
      <c r="FY22" s="99">
        <f t="shared" si="110"/>
        <v>0</v>
      </c>
      <c r="FZ22" s="98" t="e">
        <f t="shared" si="111"/>
        <v>#DIV/0!</v>
      </c>
    </row>
    <row r="23" spans="1:182" s="65" customFormat="1" ht="36" customHeight="1">
      <c r="A23" s="86" t="s">
        <v>103</v>
      </c>
      <c r="B23" s="83">
        <f t="shared" si="6"/>
        <v>6265.659417999999</v>
      </c>
      <c r="C23" s="84">
        <f t="shared" si="7"/>
        <v>4989.780694</v>
      </c>
      <c r="D23" s="85">
        <f t="shared" si="0"/>
        <v>0.2556983567502655</v>
      </c>
      <c r="E23" s="85">
        <f t="shared" si="1"/>
        <v>0.0175</v>
      </c>
      <c r="F23" s="85">
        <f t="shared" si="2"/>
        <v>0.017092116496577534</v>
      </c>
      <c r="G23" s="84">
        <f t="shared" si="8"/>
        <v>4082.134155</v>
      </c>
      <c r="H23" s="84">
        <f t="shared" si="9"/>
        <v>3757.2066469999995</v>
      </c>
      <c r="I23" s="98">
        <f t="shared" si="3"/>
        <v>0.08650000000000002</v>
      </c>
      <c r="J23" s="99">
        <f t="shared" si="4"/>
        <v>2183.525262999999</v>
      </c>
      <c r="K23" s="99">
        <f t="shared" si="4"/>
        <v>1232.5740470000005</v>
      </c>
      <c r="L23" s="98">
        <f t="shared" si="10"/>
        <v>0.7715000000000001</v>
      </c>
      <c r="M23" s="101">
        <v>4738.86</v>
      </c>
      <c r="N23" s="101">
        <v>4020.31</v>
      </c>
      <c r="O23" s="85">
        <f t="shared" si="11"/>
        <v>0.1787299984329566</v>
      </c>
      <c r="P23" s="85">
        <f t="shared" si="12"/>
        <v>0.7563226284509166</v>
      </c>
      <c r="Q23" s="84">
        <v>2689.46</v>
      </c>
      <c r="R23" s="84">
        <v>2852.24</v>
      </c>
      <c r="S23" s="98">
        <f t="shared" si="5"/>
        <v>-0.05710000000000004</v>
      </c>
      <c r="T23" s="99">
        <f t="shared" si="13"/>
        <v>2049.3999999999996</v>
      </c>
      <c r="U23" s="99">
        <f t="shared" si="14"/>
        <v>1168.0700000000002</v>
      </c>
      <c r="V23" s="98">
        <f t="shared" si="15"/>
        <v>0.7545</v>
      </c>
      <c r="W23" s="84">
        <v>7.8696530000000005</v>
      </c>
      <c r="X23" s="84">
        <v>0</v>
      </c>
      <c r="Y23" s="85" t="e">
        <f t="shared" si="16"/>
        <v>#DIV/0!</v>
      </c>
      <c r="Z23" s="85">
        <f t="shared" si="17"/>
        <v>0.0012559975694484838</v>
      </c>
      <c r="AA23" s="84">
        <v>7.82</v>
      </c>
      <c r="AB23" s="84">
        <v>0</v>
      </c>
      <c r="AC23" s="98" t="e">
        <f t="shared" si="18"/>
        <v>#DIV/0!</v>
      </c>
      <c r="AD23" s="99">
        <f t="shared" si="112"/>
        <v>0.04965300000000017</v>
      </c>
      <c r="AE23" s="99">
        <f t="shared" si="113"/>
        <v>0</v>
      </c>
      <c r="AF23" s="98" t="e">
        <f t="shared" si="114"/>
        <v>#DIV/0!</v>
      </c>
      <c r="AG23" s="84">
        <v>677</v>
      </c>
      <c r="AH23" s="84">
        <v>557.3</v>
      </c>
      <c r="AI23" s="85">
        <f t="shared" si="22"/>
        <v>0.2147855732998386</v>
      </c>
      <c r="AJ23" s="85">
        <f t="shared" si="23"/>
        <v>0.10804928178111836</v>
      </c>
      <c r="AK23" s="84">
        <v>632.4</v>
      </c>
      <c r="AL23" s="84">
        <v>529.2</v>
      </c>
      <c r="AM23" s="98">
        <f t="shared" si="24"/>
        <v>0.19500000000000006</v>
      </c>
      <c r="AN23" s="99">
        <f t="shared" si="25"/>
        <v>44.60000000000002</v>
      </c>
      <c r="AO23" s="99">
        <f t="shared" si="26"/>
        <v>28.09999999999991</v>
      </c>
      <c r="AP23" s="98">
        <f t="shared" si="27"/>
        <v>0.5871999999999999</v>
      </c>
      <c r="AQ23" s="111"/>
      <c r="AR23" s="109">
        <v>0</v>
      </c>
      <c r="AS23" s="85" t="e">
        <f t="shared" si="28"/>
        <v>#DIV/0!</v>
      </c>
      <c r="AT23" s="85">
        <f t="shared" si="29"/>
        <v>0</v>
      </c>
      <c r="AU23" s="110"/>
      <c r="AV23" s="110"/>
      <c r="AW23" s="98" t="e">
        <f t="shared" si="30"/>
        <v>#DIV/0!</v>
      </c>
      <c r="AX23" s="99">
        <f t="shared" si="31"/>
        <v>0</v>
      </c>
      <c r="AY23" s="99">
        <f t="shared" si="32"/>
        <v>0</v>
      </c>
      <c r="AZ23" s="98" t="e">
        <f t="shared" si="33"/>
        <v>#DIV/0!</v>
      </c>
      <c r="BA23" s="118">
        <v>344.699765</v>
      </c>
      <c r="BB23" s="118">
        <v>248.160694</v>
      </c>
      <c r="BC23" s="85">
        <f t="shared" si="34"/>
        <v>0.3890183793570468</v>
      </c>
      <c r="BD23" s="85">
        <f t="shared" si="35"/>
        <v>0.055014124133486386</v>
      </c>
      <c r="BE23" s="84">
        <v>324.304155</v>
      </c>
      <c r="BF23" s="84">
        <v>225.86664700000003</v>
      </c>
      <c r="BG23" s="98">
        <f t="shared" si="36"/>
        <v>0.43579999999999997</v>
      </c>
      <c r="BH23" s="99">
        <f t="shared" si="37"/>
        <v>20.395610000000033</v>
      </c>
      <c r="BI23" s="99">
        <f t="shared" si="38"/>
        <v>22.294046999999978</v>
      </c>
      <c r="BJ23" s="98">
        <f t="shared" si="39"/>
        <v>-0.08520000000000005</v>
      </c>
      <c r="BK23" s="119">
        <v>0</v>
      </c>
      <c r="BL23" s="119">
        <v>0</v>
      </c>
      <c r="BM23" s="85" t="e">
        <f t="shared" si="40"/>
        <v>#DIV/0!</v>
      </c>
      <c r="BN23" s="85">
        <f t="shared" si="41"/>
        <v>0</v>
      </c>
      <c r="BO23" s="84">
        <v>0</v>
      </c>
      <c r="BP23" s="84">
        <v>0</v>
      </c>
      <c r="BQ23" s="98" t="e">
        <f t="shared" si="42"/>
        <v>#DIV/0!</v>
      </c>
      <c r="BR23" s="99">
        <f t="shared" si="43"/>
        <v>0</v>
      </c>
      <c r="BS23" s="99">
        <f t="shared" si="44"/>
        <v>0</v>
      </c>
      <c r="BT23" s="98" t="e">
        <f t="shared" si="45"/>
        <v>#DIV/0!</v>
      </c>
      <c r="BU23" s="84"/>
      <c r="BV23" s="84"/>
      <c r="BW23" s="85" t="e">
        <f t="shared" si="46"/>
        <v>#DIV/0!</v>
      </c>
      <c r="BX23" s="85">
        <f t="shared" si="47"/>
        <v>0</v>
      </c>
      <c r="BY23" s="84"/>
      <c r="BZ23" s="84"/>
      <c r="CA23" s="98" t="e">
        <f t="shared" si="48"/>
        <v>#DIV/0!</v>
      </c>
      <c r="CB23" s="99">
        <f t="shared" si="49"/>
        <v>0</v>
      </c>
      <c r="CC23" s="99">
        <f t="shared" si="50"/>
        <v>0</v>
      </c>
      <c r="CD23" s="98" t="e">
        <f t="shared" si="51"/>
        <v>#DIV/0!</v>
      </c>
      <c r="CE23" s="84">
        <v>0</v>
      </c>
      <c r="CF23" s="84">
        <v>0</v>
      </c>
      <c r="CG23" s="85" t="e">
        <f t="shared" si="52"/>
        <v>#DIV/0!</v>
      </c>
      <c r="CH23" s="85">
        <f t="shared" si="53"/>
        <v>0</v>
      </c>
      <c r="CI23" s="84">
        <v>0</v>
      </c>
      <c r="CJ23" s="84">
        <v>0</v>
      </c>
      <c r="CK23" s="98" t="e">
        <f t="shared" si="54"/>
        <v>#DIV/0!</v>
      </c>
      <c r="CL23" s="99">
        <f t="shared" si="55"/>
        <v>0</v>
      </c>
      <c r="CM23" s="99">
        <f t="shared" si="56"/>
        <v>0</v>
      </c>
      <c r="CN23" s="98" t="e">
        <f t="shared" si="57"/>
        <v>#DIV/0!</v>
      </c>
      <c r="CO23" s="128">
        <v>497.23</v>
      </c>
      <c r="CP23" s="128">
        <v>164.01</v>
      </c>
      <c r="CQ23" s="85">
        <f t="shared" si="58"/>
        <v>2.03170538381806</v>
      </c>
      <c r="CR23" s="85">
        <f t="shared" si="59"/>
        <v>0.07935796806503026</v>
      </c>
      <c r="CS23" s="84">
        <v>428.15</v>
      </c>
      <c r="CT23" s="84">
        <v>149.9</v>
      </c>
      <c r="CU23" s="98">
        <f t="shared" si="60"/>
        <v>1.8561999999999999</v>
      </c>
      <c r="CV23" s="99">
        <f t="shared" si="61"/>
        <v>69.08000000000004</v>
      </c>
      <c r="CW23" s="99">
        <f t="shared" si="62"/>
        <v>14.109999999999985</v>
      </c>
      <c r="CX23" s="98">
        <f t="shared" si="63"/>
        <v>3.8958000000000004</v>
      </c>
      <c r="CY23" s="84">
        <v>0</v>
      </c>
      <c r="CZ23" s="84">
        <v>0</v>
      </c>
      <c r="DA23" s="85" t="e">
        <f t="shared" si="64"/>
        <v>#DIV/0!</v>
      </c>
      <c r="DB23" s="85">
        <f t="shared" si="65"/>
        <v>0</v>
      </c>
      <c r="DC23" s="84">
        <v>0</v>
      </c>
      <c r="DD23" s="84">
        <v>0</v>
      </c>
      <c r="DE23" s="98" t="e">
        <f t="shared" si="115"/>
        <v>#DIV/0!</v>
      </c>
      <c r="DF23" s="99">
        <f t="shared" si="116"/>
        <v>0</v>
      </c>
      <c r="DG23" s="99">
        <f t="shared" si="117"/>
        <v>0</v>
      </c>
      <c r="DH23" s="98" t="e">
        <f t="shared" si="118"/>
        <v>#DIV/0!</v>
      </c>
      <c r="DI23" s="130">
        <v>0</v>
      </c>
      <c r="DJ23" s="130">
        <v>0</v>
      </c>
      <c r="DK23" s="85" t="e">
        <f t="shared" si="70"/>
        <v>#DIV/0!</v>
      </c>
      <c r="DL23" s="85">
        <f t="shared" si="71"/>
        <v>0</v>
      </c>
      <c r="DM23" s="84">
        <v>0</v>
      </c>
      <c r="DN23" s="84">
        <v>0</v>
      </c>
      <c r="DO23" s="98" t="e">
        <f t="shared" si="72"/>
        <v>#DIV/0!</v>
      </c>
      <c r="DP23" s="99">
        <f t="shared" si="73"/>
        <v>0</v>
      </c>
      <c r="DQ23" s="99">
        <f t="shared" si="74"/>
        <v>0</v>
      </c>
      <c r="DR23" s="98" t="e">
        <f t="shared" si="75"/>
        <v>#DIV/0!</v>
      </c>
      <c r="DS23" s="136"/>
      <c r="DT23" s="136"/>
      <c r="DU23" s="134" t="e">
        <f t="shared" si="76"/>
        <v>#DIV/0!</v>
      </c>
      <c r="DV23" s="85">
        <f t="shared" si="77"/>
        <v>0</v>
      </c>
      <c r="DW23" s="84"/>
      <c r="DX23" s="84"/>
      <c r="DY23" s="98" t="e">
        <f t="shared" si="78"/>
        <v>#DIV/0!</v>
      </c>
      <c r="DZ23" s="135">
        <f t="shared" si="79"/>
        <v>0</v>
      </c>
      <c r="EA23" s="143">
        <f t="shared" si="80"/>
        <v>0</v>
      </c>
      <c r="EB23" s="98" t="e">
        <f t="shared" si="81"/>
        <v>#DIV/0!</v>
      </c>
      <c r="EC23" s="84"/>
      <c r="ED23" s="84"/>
      <c r="EE23" s="85" t="e">
        <f t="shared" si="82"/>
        <v>#DIV/0!</v>
      </c>
      <c r="EF23" s="85">
        <f t="shared" si="83"/>
        <v>0</v>
      </c>
      <c r="EG23" s="84"/>
      <c r="EH23" s="84"/>
      <c r="EI23" s="98" t="e">
        <f t="shared" si="84"/>
        <v>#DIV/0!</v>
      </c>
      <c r="EJ23" s="99">
        <f t="shared" si="85"/>
        <v>0</v>
      </c>
      <c r="EK23" s="99">
        <f t="shared" si="86"/>
        <v>0</v>
      </c>
      <c r="EL23" s="98" t="e">
        <f t="shared" si="87"/>
        <v>#DIV/0!</v>
      </c>
      <c r="EM23" s="84"/>
      <c r="EN23" s="84"/>
      <c r="EO23" s="85" t="e">
        <f t="shared" si="88"/>
        <v>#DIV/0!</v>
      </c>
      <c r="EP23" s="85">
        <f t="shared" si="89"/>
        <v>0</v>
      </c>
      <c r="EQ23" s="84"/>
      <c r="ER23" s="84"/>
      <c r="ES23" s="98" t="e">
        <f t="shared" si="90"/>
        <v>#DIV/0!</v>
      </c>
      <c r="ET23" s="99">
        <f t="shared" si="91"/>
        <v>0</v>
      </c>
      <c r="EU23" s="99">
        <f t="shared" si="92"/>
        <v>0</v>
      </c>
      <c r="EV23" s="98" t="e">
        <f t="shared" si="93"/>
        <v>#DIV/0!</v>
      </c>
      <c r="EW23" s="136"/>
      <c r="EX23" s="136"/>
      <c r="EY23" s="85" t="e">
        <f t="shared" si="94"/>
        <v>#DIV/0!</v>
      </c>
      <c r="EZ23" s="85">
        <f t="shared" si="95"/>
        <v>0</v>
      </c>
      <c r="FA23" s="151"/>
      <c r="FB23" s="151"/>
      <c r="FC23" s="98" t="e">
        <f t="shared" si="96"/>
        <v>#DIV/0!</v>
      </c>
      <c r="FD23" s="99">
        <f t="shared" si="97"/>
        <v>0</v>
      </c>
      <c r="FE23" s="99">
        <f t="shared" si="98"/>
        <v>0</v>
      </c>
      <c r="FF23" s="98" t="e">
        <f t="shared" si="99"/>
        <v>#DIV/0!</v>
      </c>
      <c r="FG23" s="84"/>
      <c r="FH23" s="84"/>
      <c r="FI23" s="85" t="e">
        <f t="shared" si="100"/>
        <v>#DIV/0!</v>
      </c>
      <c r="FJ23" s="85">
        <f t="shared" si="101"/>
        <v>0</v>
      </c>
      <c r="FK23" s="84"/>
      <c r="FL23" s="84"/>
      <c r="FM23" s="98" t="e">
        <f t="shared" si="102"/>
        <v>#DIV/0!</v>
      </c>
      <c r="FN23" s="99">
        <f t="shared" si="103"/>
        <v>0</v>
      </c>
      <c r="FO23" s="99">
        <f t="shared" si="104"/>
        <v>0</v>
      </c>
      <c r="FP23" s="98" t="e">
        <f t="shared" si="105"/>
        <v>#DIV/0!</v>
      </c>
      <c r="FQ23" s="161"/>
      <c r="FR23" s="161"/>
      <c r="FS23" s="85" t="e">
        <f t="shared" si="106"/>
        <v>#DIV/0!</v>
      </c>
      <c r="FT23" s="85">
        <f t="shared" si="107"/>
        <v>0</v>
      </c>
      <c r="FU23" s="164"/>
      <c r="FV23" s="164"/>
      <c r="FW23" s="98" t="e">
        <f t="shared" si="108"/>
        <v>#DIV/0!</v>
      </c>
      <c r="FX23" s="99">
        <f t="shared" si="109"/>
        <v>0</v>
      </c>
      <c r="FY23" s="99">
        <f t="shared" si="110"/>
        <v>0</v>
      </c>
      <c r="FZ23" s="98" t="e">
        <f t="shared" si="111"/>
        <v>#DIV/0!</v>
      </c>
    </row>
    <row r="24" spans="1:182" s="65" customFormat="1" ht="36" customHeight="1">
      <c r="A24" s="86" t="s">
        <v>104</v>
      </c>
      <c r="B24" s="83">
        <f t="shared" si="6"/>
        <v>8801.693073</v>
      </c>
      <c r="C24" s="84">
        <f t="shared" si="7"/>
        <v>6024.259489345287</v>
      </c>
      <c r="D24" s="85">
        <f t="shared" si="0"/>
        <v>0.4610414920816373</v>
      </c>
      <c r="E24" s="85">
        <f t="shared" si="1"/>
        <v>0.038</v>
      </c>
      <c r="F24" s="85">
        <f t="shared" si="2"/>
        <v>0.024010172486977573</v>
      </c>
      <c r="G24" s="84">
        <f t="shared" si="8"/>
        <v>5121.636294</v>
      </c>
      <c r="H24" s="84">
        <f t="shared" si="9"/>
        <v>4179.241322345288</v>
      </c>
      <c r="I24" s="98">
        <f t="shared" si="3"/>
        <v>0.22550000000000003</v>
      </c>
      <c r="J24" s="99">
        <f t="shared" si="4"/>
        <v>3680.0567790000005</v>
      </c>
      <c r="K24" s="99">
        <f t="shared" si="4"/>
        <v>1845.0181669999993</v>
      </c>
      <c r="L24" s="98">
        <f t="shared" si="10"/>
        <v>0.9945999999999999</v>
      </c>
      <c r="M24" s="101">
        <v>7354.07</v>
      </c>
      <c r="N24" s="101">
        <v>4952.87</v>
      </c>
      <c r="O24" s="85">
        <f t="shared" si="11"/>
        <v>0.48480981733823014</v>
      </c>
      <c r="P24" s="85">
        <f t="shared" si="12"/>
        <v>0.8355290214060387</v>
      </c>
      <c r="Q24" s="84">
        <v>3801.74</v>
      </c>
      <c r="R24" s="84">
        <v>3176.33</v>
      </c>
      <c r="S24" s="98">
        <f t="shared" si="5"/>
        <v>0.19690000000000007</v>
      </c>
      <c r="T24" s="99">
        <f t="shared" si="13"/>
        <v>3552.33</v>
      </c>
      <c r="U24" s="99">
        <f t="shared" si="14"/>
        <v>1776.54</v>
      </c>
      <c r="V24" s="98">
        <f t="shared" si="15"/>
        <v>0.9996</v>
      </c>
      <c r="W24" s="84">
        <v>854.1793690000005</v>
      </c>
      <c r="X24" s="84">
        <v>696.7530323452877</v>
      </c>
      <c r="Y24" s="85">
        <f t="shared" si="16"/>
        <v>0.2259428080632989</v>
      </c>
      <c r="Z24" s="85">
        <f t="shared" si="17"/>
        <v>0.09704716602993962</v>
      </c>
      <c r="AA24" s="84">
        <v>777.74</v>
      </c>
      <c r="AB24" s="84">
        <v>648.6572143452877</v>
      </c>
      <c r="AC24" s="98">
        <f t="shared" si="18"/>
        <v>0.19900000000000007</v>
      </c>
      <c r="AD24" s="99">
        <f t="shared" si="112"/>
        <v>76.43936900000051</v>
      </c>
      <c r="AE24" s="99">
        <f t="shared" si="113"/>
        <v>48.09581800000001</v>
      </c>
      <c r="AF24" s="98">
        <f t="shared" si="114"/>
        <v>0.5892999999999999</v>
      </c>
      <c r="AG24" s="84">
        <v>240.4</v>
      </c>
      <c r="AH24" s="84">
        <v>0</v>
      </c>
      <c r="AI24" s="85" t="e">
        <f t="shared" si="22"/>
        <v>#DIV/0!</v>
      </c>
      <c r="AJ24" s="85">
        <f t="shared" si="23"/>
        <v>0.027312926956911166</v>
      </c>
      <c r="AK24" s="84">
        <v>224.5</v>
      </c>
      <c r="AL24" s="84">
        <v>0</v>
      </c>
      <c r="AM24" s="98" t="e">
        <f t="shared" si="24"/>
        <v>#DIV/0!</v>
      </c>
      <c r="AN24" s="99">
        <f t="shared" si="25"/>
        <v>15.900000000000006</v>
      </c>
      <c r="AO24" s="99">
        <f t="shared" si="26"/>
        <v>0</v>
      </c>
      <c r="AP24" s="98" t="e">
        <f t="shared" si="27"/>
        <v>#DIV/0!</v>
      </c>
      <c r="AQ24" s="111"/>
      <c r="AR24" s="109">
        <v>0</v>
      </c>
      <c r="AS24" s="85" t="e">
        <f t="shared" si="28"/>
        <v>#DIV/0!</v>
      </c>
      <c r="AT24" s="85">
        <f t="shared" si="29"/>
        <v>0</v>
      </c>
      <c r="AU24" s="110"/>
      <c r="AV24" s="110"/>
      <c r="AW24" s="98" t="e">
        <f t="shared" si="30"/>
        <v>#DIV/0!</v>
      </c>
      <c r="AX24" s="99">
        <f t="shared" si="31"/>
        <v>0</v>
      </c>
      <c r="AY24" s="99">
        <f t="shared" si="32"/>
        <v>0</v>
      </c>
      <c r="AZ24" s="98" t="e">
        <f t="shared" si="33"/>
        <v>#DIV/0!</v>
      </c>
      <c r="BA24" s="118">
        <v>353.043704</v>
      </c>
      <c r="BB24" s="118">
        <v>374.636457</v>
      </c>
      <c r="BC24" s="85">
        <f t="shared" si="34"/>
        <v>-0.057636550305086874</v>
      </c>
      <c r="BD24" s="85">
        <f t="shared" si="35"/>
        <v>0.040110885607110514</v>
      </c>
      <c r="BE24" s="84">
        <v>317.656294</v>
      </c>
      <c r="BF24" s="84">
        <v>354.25410800000003</v>
      </c>
      <c r="BG24" s="98">
        <f t="shared" si="36"/>
        <v>-0.10329999999999995</v>
      </c>
      <c r="BH24" s="99">
        <f t="shared" si="37"/>
        <v>35.38740999999999</v>
      </c>
      <c r="BI24" s="99">
        <f t="shared" si="38"/>
        <v>20.382348999999977</v>
      </c>
      <c r="BJ24" s="98">
        <f t="shared" si="39"/>
        <v>0.7362</v>
      </c>
      <c r="BK24" s="119">
        <v>0</v>
      </c>
      <c r="BL24" s="119">
        <v>0</v>
      </c>
      <c r="BM24" s="85" t="e">
        <f t="shared" si="40"/>
        <v>#DIV/0!</v>
      </c>
      <c r="BN24" s="85">
        <f t="shared" si="41"/>
        <v>0</v>
      </c>
      <c r="BO24" s="84">
        <v>0</v>
      </c>
      <c r="BP24" s="84">
        <v>0</v>
      </c>
      <c r="BQ24" s="98" t="e">
        <f t="shared" si="42"/>
        <v>#DIV/0!</v>
      </c>
      <c r="BR24" s="99">
        <f t="shared" si="43"/>
        <v>0</v>
      </c>
      <c r="BS24" s="99">
        <f t="shared" si="44"/>
        <v>0</v>
      </c>
      <c r="BT24" s="98" t="e">
        <f t="shared" si="45"/>
        <v>#DIV/0!</v>
      </c>
      <c r="BU24" s="84"/>
      <c r="BV24" s="84"/>
      <c r="BW24" s="85" t="e">
        <f t="shared" si="46"/>
        <v>#DIV/0!</v>
      </c>
      <c r="BX24" s="85">
        <f t="shared" si="47"/>
        <v>0</v>
      </c>
      <c r="BY24" s="84"/>
      <c r="BZ24" s="84"/>
      <c r="CA24" s="98" t="e">
        <f t="shared" si="48"/>
        <v>#DIV/0!</v>
      </c>
      <c r="CB24" s="99">
        <f t="shared" si="49"/>
        <v>0</v>
      </c>
      <c r="CC24" s="99">
        <f t="shared" si="50"/>
        <v>0</v>
      </c>
      <c r="CD24" s="98" t="e">
        <f t="shared" si="51"/>
        <v>#DIV/0!</v>
      </c>
      <c r="CE24" s="84">
        <v>0</v>
      </c>
      <c r="CF24" s="84">
        <v>0</v>
      </c>
      <c r="CG24" s="85" t="e">
        <f t="shared" si="52"/>
        <v>#DIV/0!</v>
      </c>
      <c r="CH24" s="85">
        <f t="shared" si="53"/>
        <v>0</v>
      </c>
      <c r="CI24" s="84">
        <v>0</v>
      </c>
      <c r="CJ24" s="84">
        <v>0</v>
      </c>
      <c r="CK24" s="98" t="e">
        <f t="shared" si="54"/>
        <v>#DIV/0!</v>
      </c>
      <c r="CL24" s="99">
        <f t="shared" si="55"/>
        <v>0</v>
      </c>
      <c r="CM24" s="99">
        <f t="shared" si="56"/>
        <v>0</v>
      </c>
      <c r="CN24" s="98" t="e">
        <f t="shared" si="57"/>
        <v>#DIV/0!</v>
      </c>
      <c r="CO24" s="128">
        <v>0</v>
      </c>
      <c r="CP24" s="128">
        <v>0</v>
      </c>
      <c r="CQ24" s="85" t="e">
        <f t="shared" si="58"/>
        <v>#DIV/0!</v>
      </c>
      <c r="CR24" s="85">
        <f t="shared" si="59"/>
        <v>0</v>
      </c>
      <c r="CS24" s="84"/>
      <c r="CT24" s="84"/>
      <c r="CU24" s="98" t="e">
        <f t="shared" si="60"/>
        <v>#DIV/0!</v>
      </c>
      <c r="CV24" s="99">
        <f t="shared" si="61"/>
        <v>0</v>
      </c>
      <c r="CW24" s="99">
        <f t="shared" si="62"/>
        <v>0</v>
      </c>
      <c r="CX24" s="98" t="e">
        <f t="shared" si="63"/>
        <v>#DIV/0!</v>
      </c>
      <c r="CY24" s="84">
        <v>0</v>
      </c>
      <c r="CZ24" s="84">
        <v>0</v>
      </c>
      <c r="DA24" s="85" t="e">
        <f t="shared" si="64"/>
        <v>#DIV/0!</v>
      </c>
      <c r="DB24" s="85">
        <f t="shared" si="65"/>
        <v>0</v>
      </c>
      <c r="DC24" s="84">
        <v>0</v>
      </c>
      <c r="DD24" s="84">
        <v>0</v>
      </c>
      <c r="DE24" s="98" t="e">
        <f t="shared" si="115"/>
        <v>#DIV/0!</v>
      </c>
      <c r="DF24" s="99">
        <f t="shared" si="116"/>
        <v>0</v>
      </c>
      <c r="DG24" s="99">
        <f t="shared" si="117"/>
        <v>0</v>
      </c>
      <c r="DH24" s="98" t="e">
        <f t="shared" si="118"/>
        <v>#DIV/0!</v>
      </c>
      <c r="DI24" s="130">
        <v>0</v>
      </c>
      <c r="DJ24" s="130">
        <v>0</v>
      </c>
      <c r="DK24" s="85" t="e">
        <f t="shared" si="70"/>
        <v>#DIV/0!</v>
      </c>
      <c r="DL24" s="85">
        <f t="shared" si="71"/>
        <v>0</v>
      </c>
      <c r="DM24" s="84">
        <v>0</v>
      </c>
      <c r="DN24" s="84">
        <v>0</v>
      </c>
      <c r="DO24" s="98" t="e">
        <f t="shared" si="72"/>
        <v>#DIV/0!</v>
      </c>
      <c r="DP24" s="99">
        <f t="shared" si="73"/>
        <v>0</v>
      </c>
      <c r="DQ24" s="99">
        <f t="shared" si="74"/>
        <v>0</v>
      </c>
      <c r="DR24" s="98" t="e">
        <f t="shared" si="75"/>
        <v>#DIV/0!</v>
      </c>
      <c r="DS24" s="136"/>
      <c r="DT24" s="136"/>
      <c r="DU24" s="134" t="e">
        <f t="shared" si="76"/>
        <v>#DIV/0!</v>
      </c>
      <c r="DV24" s="85">
        <f t="shared" si="77"/>
        <v>0</v>
      </c>
      <c r="DW24" s="84"/>
      <c r="DX24" s="84"/>
      <c r="DY24" s="98" t="e">
        <f t="shared" si="78"/>
        <v>#DIV/0!</v>
      </c>
      <c r="DZ24" s="135">
        <f t="shared" si="79"/>
        <v>0</v>
      </c>
      <c r="EA24" s="143">
        <f t="shared" si="80"/>
        <v>0</v>
      </c>
      <c r="EB24" s="98" t="e">
        <f t="shared" si="81"/>
        <v>#DIV/0!</v>
      </c>
      <c r="EC24" s="84"/>
      <c r="ED24" s="84"/>
      <c r="EE24" s="85" t="e">
        <f t="shared" si="82"/>
        <v>#DIV/0!</v>
      </c>
      <c r="EF24" s="85">
        <f t="shared" si="83"/>
        <v>0</v>
      </c>
      <c r="EG24" s="84"/>
      <c r="EH24" s="84"/>
      <c r="EI24" s="98" t="e">
        <f t="shared" si="84"/>
        <v>#DIV/0!</v>
      </c>
      <c r="EJ24" s="99">
        <f t="shared" si="85"/>
        <v>0</v>
      </c>
      <c r="EK24" s="99">
        <f t="shared" si="86"/>
        <v>0</v>
      </c>
      <c r="EL24" s="98" t="e">
        <f t="shared" si="87"/>
        <v>#DIV/0!</v>
      </c>
      <c r="EM24" s="84"/>
      <c r="EN24" s="84"/>
      <c r="EO24" s="85" t="e">
        <f t="shared" si="88"/>
        <v>#DIV/0!</v>
      </c>
      <c r="EP24" s="85">
        <f t="shared" si="89"/>
        <v>0</v>
      </c>
      <c r="EQ24" s="84"/>
      <c r="ER24" s="84"/>
      <c r="ES24" s="98" t="e">
        <f t="shared" si="90"/>
        <v>#DIV/0!</v>
      </c>
      <c r="ET24" s="99">
        <f t="shared" si="91"/>
        <v>0</v>
      </c>
      <c r="EU24" s="99">
        <f t="shared" si="92"/>
        <v>0</v>
      </c>
      <c r="EV24" s="98" t="e">
        <f t="shared" si="93"/>
        <v>#DIV/0!</v>
      </c>
      <c r="EW24" s="136"/>
      <c r="EX24" s="136"/>
      <c r="EY24" s="85" t="e">
        <f t="shared" si="94"/>
        <v>#DIV/0!</v>
      </c>
      <c r="EZ24" s="85">
        <f t="shared" si="95"/>
        <v>0</v>
      </c>
      <c r="FA24" s="151"/>
      <c r="FB24" s="151"/>
      <c r="FC24" s="98" t="e">
        <f t="shared" si="96"/>
        <v>#DIV/0!</v>
      </c>
      <c r="FD24" s="99">
        <f t="shared" si="97"/>
        <v>0</v>
      </c>
      <c r="FE24" s="99">
        <f t="shared" si="98"/>
        <v>0</v>
      </c>
      <c r="FF24" s="98" t="e">
        <f t="shared" si="99"/>
        <v>#DIV/0!</v>
      </c>
      <c r="FG24" s="84"/>
      <c r="FH24" s="84"/>
      <c r="FI24" s="85" t="e">
        <f t="shared" si="100"/>
        <v>#DIV/0!</v>
      </c>
      <c r="FJ24" s="85">
        <f t="shared" si="101"/>
        <v>0</v>
      </c>
      <c r="FK24" s="84"/>
      <c r="FL24" s="84"/>
      <c r="FM24" s="98" t="e">
        <f t="shared" si="102"/>
        <v>#DIV/0!</v>
      </c>
      <c r="FN24" s="99">
        <f t="shared" si="103"/>
        <v>0</v>
      </c>
      <c r="FO24" s="99">
        <f t="shared" si="104"/>
        <v>0</v>
      </c>
      <c r="FP24" s="98" t="e">
        <f t="shared" si="105"/>
        <v>#DIV/0!</v>
      </c>
      <c r="FQ24" s="161"/>
      <c r="FR24" s="161"/>
      <c r="FS24" s="85" t="e">
        <f t="shared" si="106"/>
        <v>#DIV/0!</v>
      </c>
      <c r="FT24" s="85">
        <f t="shared" si="107"/>
        <v>0</v>
      </c>
      <c r="FU24" s="164"/>
      <c r="FV24" s="164"/>
      <c r="FW24" s="98" t="e">
        <f t="shared" si="108"/>
        <v>#DIV/0!</v>
      </c>
      <c r="FX24" s="99">
        <f t="shared" si="109"/>
        <v>0</v>
      </c>
      <c r="FY24" s="99">
        <f t="shared" si="110"/>
        <v>0</v>
      </c>
      <c r="FZ24" s="98" t="e">
        <f t="shared" si="111"/>
        <v>#DIV/0!</v>
      </c>
    </row>
    <row r="25" spans="1:182" s="67" customFormat="1" ht="36" customHeight="1">
      <c r="A25" s="87" t="s">
        <v>105</v>
      </c>
      <c r="B25" s="83">
        <f t="shared" si="6"/>
        <v>366581.8343360001</v>
      </c>
      <c r="C25" s="84">
        <f t="shared" si="7"/>
        <v>293513.2463112156</v>
      </c>
      <c r="D25" s="85">
        <f t="shared" si="0"/>
        <v>0.24894477146462057</v>
      </c>
      <c r="E25" s="85">
        <f t="shared" si="1"/>
        <v>1</v>
      </c>
      <c r="F25" s="85">
        <f aca="true" t="shared" si="119" ref="F25:K25">SUM(F7:F24)</f>
        <v>0.9999999999999996</v>
      </c>
      <c r="G25" s="84">
        <f t="shared" si="119"/>
        <v>244844.788327</v>
      </c>
      <c r="H25" s="84">
        <f t="shared" si="119"/>
        <v>215907.21046322034</v>
      </c>
      <c r="I25" s="98">
        <v>0.1448</v>
      </c>
      <c r="J25" s="99">
        <f t="shared" si="119"/>
        <v>121737.04600900004</v>
      </c>
      <c r="K25" s="99">
        <f t="shared" si="119"/>
        <v>78513.10584799538</v>
      </c>
      <c r="L25" s="98">
        <f t="shared" si="10"/>
        <v>0.5505</v>
      </c>
      <c r="M25" s="99">
        <f>SUM(M7:M24)</f>
        <v>206824.73</v>
      </c>
      <c r="N25" s="99">
        <f>SUM(N7:N24)</f>
        <v>156053.91999999998</v>
      </c>
      <c r="O25" s="85">
        <f t="shared" si="11"/>
        <v>0.3253414589008724</v>
      </c>
      <c r="P25" s="85">
        <f t="shared" si="12"/>
        <v>0.5641979788077263</v>
      </c>
      <c r="Q25" s="99">
        <f>SUM(Q7:Q24)</f>
        <v>108925.20999999999</v>
      </c>
      <c r="R25" s="99">
        <f>SUM(R7:R24)</f>
        <v>93793.43000000002</v>
      </c>
      <c r="S25" s="98">
        <f t="shared" si="5"/>
        <v>0.1613</v>
      </c>
      <c r="T25" s="99">
        <f t="shared" si="13"/>
        <v>97899.52000000002</v>
      </c>
      <c r="U25" s="99">
        <f t="shared" si="14"/>
        <v>62260.48999999996</v>
      </c>
      <c r="V25" s="98">
        <f t="shared" si="15"/>
        <v>0.5724</v>
      </c>
      <c r="W25" s="99">
        <f>SUM(W7:W24)</f>
        <v>27050.166999000005</v>
      </c>
      <c r="X25" s="99">
        <f>SUM(X7:X24)</f>
        <v>22191.281000215717</v>
      </c>
      <c r="Y25" s="85">
        <f t="shared" si="16"/>
        <v>0.21895473265996027</v>
      </c>
      <c r="Z25" s="85">
        <f t="shared" si="17"/>
        <v>0.07379025490446554</v>
      </c>
      <c r="AA25" s="99">
        <f>SUM(AA7:AA24)</f>
        <v>23670.05</v>
      </c>
      <c r="AB25" s="99">
        <f>SUM(AB7:AB24)</f>
        <v>19784.394851220328</v>
      </c>
      <c r="AC25" s="98">
        <f t="shared" si="18"/>
        <v>0.1963999999999999</v>
      </c>
      <c r="AD25" s="99">
        <f t="shared" si="112"/>
        <v>3380.1169990000053</v>
      </c>
      <c r="AE25" s="99">
        <f t="shared" si="113"/>
        <v>2406.886148995389</v>
      </c>
      <c r="AF25" s="98">
        <f t="shared" si="114"/>
        <v>0.4044000000000001</v>
      </c>
      <c r="AG25" s="99">
        <f>SUM(AG7:AG24)</f>
        <v>48159.40000000001</v>
      </c>
      <c r="AH25" s="99">
        <f>SUM(AH7:AH24)</f>
        <v>41253.899999999994</v>
      </c>
      <c r="AI25" s="85">
        <f t="shared" si="22"/>
        <v>0.16739023462024233</v>
      </c>
      <c r="AJ25" s="85">
        <f t="shared" si="23"/>
        <v>0.13137421303822236</v>
      </c>
      <c r="AK25" s="99">
        <f>SUM(AK7:AK24)</f>
        <v>44216</v>
      </c>
      <c r="AL25" s="99">
        <f>SUM(AL7:AL24)</f>
        <v>38474.29999999999</v>
      </c>
      <c r="AM25" s="98">
        <f t="shared" si="24"/>
        <v>0.1492</v>
      </c>
      <c r="AN25" s="99">
        <f t="shared" si="25"/>
        <v>3943.4000000000087</v>
      </c>
      <c r="AO25" s="99">
        <f t="shared" si="26"/>
        <v>2779.600000000006</v>
      </c>
      <c r="AP25" s="98">
        <f t="shared" si="27"/>
        <v>0.41870000000000007</v>
      </c>
      <c r="AQ25" s="99">
        <f>SUM(AQ7:AQ24)</f>
        <v>2824.0000000000005</v>
      </c>
      <c r="AR25" s="99">
        <f>SUM(AR7:AR24)</f>
        <v>2934.3600000000006</v>
      </c>
      <c r="AS25" s="85">
        <f t="shared" si="28"/>
        <v>-0.03760956392535344</v>
      </c>
      <c r="AT25" s="85">
        <f t="shared" si="29"/>
        <v>0.0077036004937756685</v>
      </c>
      <c r="AU25" s="99">
        <f>SUM(AU7:AU24)</f>
        <v>1997.98</v>
      </c>
      <c r="AV25" s="99">
        <f>SUM(AV7:AV24)</f>
        <v>2513.28</v>
      </c>
      <c r="AW25" s="98">
        <f t="shared" si="30"/>
        <v>-0.20499999999999996</v>
      </c>
      <c r="AX25" s="99">
        <f t="shared" si="31"/>
        <v>826.0200000000004</v>
      </c>
      <c r="AY25" s="99">
        <f t="shared" si="32"/>
        <v>421.0800000000004</v>
      </c>
      <c r="AZ25" s="98">
        <f t="shared" si="33"/>
        <v>0.9617</v>
      </c>
      <c r="BA25" s="99">
        <f>SUM(BA7:BA24)</f>
        <v>16019.877273</v>
      </c>
      <c r="BB25" s="99">
        <f>SUM(BB7:BB24)</f>
        <v>15645.018500000002</v>
      </c>
      <c r="BC25" s="85">
        <f t="shared" si="34"/>
        <v>0.02396026396517192</v>
      </c>
      <c r="BD25" s="85">
        <f t="shared" si="35"/>
        <v>0.04370068501080325</v>
      </c>
      <c r="BE25" s="99">
        <f>SUM(BE7:BE24)</f>
        <v>13443.897853</v>
      </c>
      <c r="BF25" s="99">
        <f>SUM(BF7:BF24)</f>
        <v>13638.276333000002</v>
      </c>
      <c r="BG25" s="98">
        <f t="shared" si="36"/>
        <v>-0.01429999999999998</v>
      </c>
      <c r="BH25" s="99">
        <f t="shared" si="37"/>
        <v>2575.9794199999997</v>
      </c>
      <c r="BI25" s="99">
        <f t="shared" si="38"/>
        <v>2006.7421670000003</v>
      </c>
      <c r="BJ25" s="98">
        <f t="shared" si="39"/>
        <v>0.28370000000000006</v>
      </c>
      <c r="BK25" s="99">
        <f>SUM(BK7:BK24)</f>
        <v>4002.4100000000003</v>
      </c>
      <c r="BL25" s="99">
        <v>5406.009999999999</v>
      </c>
      <c r="BM25" s="85">
        <f t="shared" si="40"/>
        <v>-0.2596369596060679</v>
      </c>
      <c r="BN25" s="85">
        <f t="shared" si="41"/>
        <v>0.010918189678573892</v>
      </c>
      <c r="BO25" s="99">
        <f>SUM(BO7:BO24)</f>
        <v>3689.390000000001</v>
      </c>
      <c r="BP25" s="99">
        <v>5222.109999999999</v>
      </c>
      <c r="BQ25" s="98">
        <f t="shared" si="42"/>
        <v>-0.2935</v>
      </c>
      <c r="BR25" s="99">
        <f t="shared" si="43"/>
        <v>313.0199999999995</v>
      </c>
      <c r="BS25" s="99">
        <f t="shared" si="44"/>
        <v>183.90000000000055</v>
      </c>
      <c r="BT25" s="98">
        <f t="shared" si="45"/>
        <v>0.7021</v>
      </c>
      <c r="BU25" s="99">
        <f>SUM(BU7:BU24)</f>
        <v>3725.50635</v>
      </c>
      <c r="BV25" s="99">
        <f>SUM(BV7:BV24)</f>
        <v>3595.4699999999993</v>
      </c>
      <c r="BW25" s="85">
        <f t="shared" si="46"/>
        <v>0.036166718120301596</v>
      </c>
      <c r="BX25" s="85">
        <f t="shared" si="47"/>
        <v>0.010162823143563876</v>
      </c>
      <c r="BY25" s="99">
        <f>SUM(BY7:BY24)</f>
        <v>3606.537164</v>
      </c>
      <c r="BZ25" s="99">
        <f>SUM(BZ7:BZ24)</f>
        <v>3515.5600000000004</v>
      </c>
      <c r="CA25" s="98">
        <f t="shared" si="48"/>
        <v>0.025900000000000034</v>
      </c>
      <c r="CB25" s="99">
        <f t="shared" si="49"/>
        <v>118.96918600000026</v>
      </c>
      <c r="CC25" s="99">
        <f t="shared" si="50"/>
        <v>79.90999999999894</v>
      </c>
      <c r="CD25" s="98">
        <f t="shared" si="51"/>
        <v>0.4887999999999999</v>
      </c>
      <c r="CE25" s="99">
        <f>SUM(CE7:CE24)</f>
        <v>765.7799999999999</v>
      </c>
      <c r="CF25" s="99">
        <f>SUM(CF7:CF24)</f>
        <v>810.56</v>
      </c>
      <c r="CG25" s="85">
        <f t="shared" si="52"/>
        <v>-0.05524575602052913</v>
      </c>
      <c r="CH25" s="85">
        <f t="shared" si="53"/>
        <v>0.0020889742160494084</v>
      </c>
      <c r="CI25" s="99">
        <f>SUM(CI7:CI24)</f>
        <v>720.65</v>
      </c>
      <c r="CJ25" s="99">
        <f>SUM(CJ7:CJ24)</f>
        <v>774.55</v>
      </c>
      <c r="CK25" s="98">
        <f t="shared" si="54"/>
        <v>-0.0696</v>
      </c>
      <c r="CL25" s="99">
        <f t="shared" si="55"/>
        <v>45.12999999999988</v>
      </c>
      <c r="CM25" s="99">
        <f t="shared" si="56"/>
        <v>36.00999999999999</v>
      </c>
      <c r="CN25" s="98">
        <f t="shared" si="57"/>
        <v>0.2533000000000001</v>
      </c>
      <c r="CO25" s="99">
        <f>SUM(CO7:CO24)</f>
        <v>27752.589999999997</v>
      </c>
      <c r="CP25" s="99">
        <f>SUM(CP7:CP24)</f>
        <v>24321.04</v>
      </c>
      <c r="CQ25" s="85">
        <f t="shared" si="58"/>
        <v>0.1410938841431121</v>
      </c>
      <c r="CR25" s="85">
        <f t="shared" si="59"/>
        <v>0.07570639731853882</v>
      </c>
      <c r="CS25" s="99">
        <f>SUM(CS7:CS24)</f>
        <v>23041.23</v>
      </c>
      <c r="CT25" s="99">
        <f>SUM(CT7:CT24)</f>
        <v>21606.88</v>
      </c>
      <c r="CU25" s="98">
        <f t="shared" si="60"/>
        <v>0.06640000000000001</v>
      </c>
      <c r="CV25" s="99">
        <f t="shared" si="61"/>
        <v>4711.359999999997</v>
      </c>
      <c r="CW25" s="99">
        <f t="shared" si="62"/>
        <v>2714.16</v>
      </c>
      <c r="CX25" s="98">
        <f t="shared" si="63"/>
        <v>0.7358</v>
      </c>
      <c r="CY25" s="99">
        <f>SUM(CY7:CY24)</f>
        <v>9716.0794</v>
      </c>
      <c r="CZ25" s="99">
        <f>SUM(CZ7:CZ24)</f>
        <v>9815.16</v>
      </c>
      <c r="DA25" s="85">
        <f t="shared" si="64"/>
        <v>-0.010094649501383505</v>
      </c>
      <c r="DB25" s="85">
        <f t="shared" si="65"/>
        <v>0.026504530475709488</v>
      </c>
      <c r="DC25" s="99">
        <f>SUM(DC7:DC24)</f>
        <v>6509.293700000001</v>
      </c>
      <c r="DD25" s="99">
        <f>SUM(DD7:DD24)</f>
        <v>6780.24</v>
      </c>
      <c r="DE25" s="98">
        <f t="shared" si="115"/>
        <v>-0.040000000000000036</v>
      </c>
      <c r="DF25" s="99">
        <f t="shared" si="116"/>
        <v>3206.7856999999995</v>
      </c>
      <c r="DG25" s="99">
        <f t="shared" si="117"/>
        <v>3034.92</v>
      </c>
      <c r="DH25" s="98">
        <f t="shared" si="118"/>
        <v>0.056599999999999984</v>
      </c>
      <c r="DI25" s="99">
        <f>SUM(DI7:DI24)</f>
        <v>673.83</v>
      </c>
      <c r="DJ25" s="99">
        <f>SUM(DJ7:DJ24)</f>
        <v>1286.49</v>
      </c>
      <c r="DK25" s="85">
        <f t="shared" si="70"/>
        <v>-0.4762260103071147</v>
      </c>
      <c r="DL25" s="85">
        <f t="shared" si="71"/>
        <v>0.0018381434563459129</v>
      </c>
      <c r="DM25" s="99">
        <f>SUM(DM7:DM24)</f>
        <v>209.54</v>
      </c>
      <c r="DN25" s="99">
        <f>SUM(DN7:DN24)</f>
        <v>546.35</v>
      </c>
      <c r="DO25" s="98">
        <f t="shared" si="72"/>
        <v>-0.6165</v>
      </c>
      <c r="DP25" s="99">
        <f t="shared" si="73"/>
        <v>464.2900000000001</v>
      </c>
      <c r="DQ25" s="99">
        <f t="shared" si="74"/>
        <v>740.14</v>
      </c>
      <c r="DR25" s="98">
        <f t="shared" si="75"/>
        <v>-0.37270000000000003</v>
      </c>
      <c r="DS25" s="99">
        <f>SUM(DS7:DS24)</f>
        <v>478.14</v>
      </c>
      <c r="DT25" s="99">
        <f>SUM(DT7:DT24)</f>
        <v>921.25</v>
      </c>
      <c r="DU25" s="134">
        <f t="shared" si="76"/>
        <v>-0.4809877883310719</v>
      </c>
      <c r="DV25" s="85">
        <f t="shared" si="77"/>
        <v>0.001304319950458179</v>
      </c>
      <c r="DW25" s="99">
        <f>SUM(DW7:DW24)</f>
        <v>476.51</v>
      </c>
      <c r="DX25" s="99">
        <f>SUM(DX7:DX24)</f>
        <v>917.5799999999999</v>
      </c>
      <c r="DY25" s="98">
        <f t="shared" si="78"/>
        <v>-0.4807</v>
      </c>
      <c r="DZ25" s="135">
        <f t="shared" si="79"/>
        <v>1.6299999999999955</v>
      </c>
      <c r="EA25" s="143">
        <f t="shared" si="80"/>
        <v>3.6700000000000728</v>
      </c>
      <c r="EB25" s="98">
        <f t="shared" si="81"/>
        <v>-0.5559000000000001</v>
      </c>
      <c r="EC25" s="99">
        <f>SUM(EC7:EC24)</f>
        <v>678.544547</v>
      </c>
      <c r="ED25" s="99">
        <f>SUM(ED7:ED24)</f>
        <v>1111.036642</v>
      </c>
      <c r="EE25" s="85">
        <f t="shared" si="82"/>
        <v>-0.3892689751631072</v>
      </c>
      <c r="EF25" s="85">
        <f t="shared" si="83"/>
        <v>0.0018510042872939044</v>
      </c>
      <c r="EG25" s="99">
        <f>SUM(EG7:EG24)</f>
        <v>456.633129</v>
      </c>
      <c r="EH25" s="99">
        <f>SUM(EH7:EH24)</f>
        <v>804.9535960000001</v>
      </c>
      <c r="EI25" s="98">
        <f t="shared" si="84"/>
        <v>-0.4327</v>
      </c>
      <c r="EJ25" s="99">
        <f t="shared" si="85"/>
        <v>221.91141799999997</v>
      </c>
      <c r="EK25" s="99">
        <f t="shared" si="86"/>
        <v>306.08304599999997</v>
      </c>
      <c r="EL25" s="98">
        <f t="shared" si="87"/>
        <v>-0.275</v>
      </c>
      <c r="EM25" s="99">
        <f>SUM(EM7:EM24)</f>
        <v>925.18</v>
      </c>
      <c r="EN25" s="99">
        <f>SUM(EN7:EN24)</f>
        <v>903.36</v>
      </c>
      <c r="EO25" s="85">
        <f t="shared" si="88"/>
        <v>0.0242</v>
      </c>
      <c r="EP25" s="85">
        <f t="shared" si="89"/>
        <v>0.002523802090945953</v>
      </c>
      <c r="EQ25" s="99">
        <f>SUM(EQ7:EQ24)</f>
        <v>867.49</v>
      </c>
      <c r="ER25" s="99">
        <f>SUM(ER7:ER24)</f>
        <v>847.8</v>
      </c>
      <c r="ES25" s="98">
        <f t="shared" si="90"/>
        <v>0.02320000000000011</v>
      </c>
      <c r="ET25" s="99">
        <f t="shared" si="91"/>
        <v>57.68999999999994</v>
      </c>
      <c r="EU25" s="99">
        <f t="shared" si="92"/>
        <v>55.56000000000006</v>
      </c>
      <c r="EV25" s="98">
        <f t="shared" si="93"/>
        <v>0.0383</v>
      </c>
      <c r="EW25" s="99">
        <f>SUM(EW7:EW24)</f>
        <v>5742.649766999998</v>
      </c>
      <c r="EX25" s="99">
        <f>SUM(EX7:EX24)</f>
        <v>4403.170168999959</v>
      </c>
      <c r="EY25" s="85">
        <f t="shared" si="94"/>
        <v>0.3042</v>
      </c>
      <c r="EZ25" s="85">
        <f t="shared" si="95"/>
        <v>0.015665396452068662</v>
      </c>
      <c r="FA25" s="156">
        <f>SUM(FA7:FA24)</f>
        <v>4228.0364809999755</v>
      </c>
      <c r="FB25" s="99">
        <f>SUM(FB7:FB24)</f>
        <v>3273.9156829999997</v>
      </c>
      <c r="FC25" s="98">
        <f t="shared" si="96"/>
        <v>0.2914000000000001</v>
      </c>
      <c r="FD25" s="99">
        <f t="shared" si="97"/>
        <v>1514.6132860000225</v>
      </c>
      <c r="FE25" s="99">
        <f t="shared" si="98"/>
        <v>1129.2544859999593</v>
      </c>
      <c r="FF25" s="98">
        <f t="shared" si="99"/>
        <v>0.34129999999999994</v>
      </c>
      <c r="FG25" s="99">
        <f>SUM(FG7:FG24)</f>
        <v>2264.13</v>
      </c>
      <c r="FH25" s="99">
        <f>SUM(FH7:FH24)</f>
        <v>1658.13</v>
      </c>
      <c r="FI25" s="85">
        <f t="shared" si="100"/>
        <v>0.36549999999999994</v>
      </c>
      <c r="FJ25" s="85">
        <f t="shared" si="101"/>
        <v>0.0061763289610383505</v>
      </c>
      <c r="FK25" s="99">
        <f>SUM(FK7:FK24)</f>
        <v>2235.86</v>
      </c>
      <c r="FL25" s="99">
        <f>SUM(FL7:FL24)</f>
        <v>1652.3</v>
      </c>
      <c r="FM25" s="98">
        <f t="shared" si="102"/>
        <v>0.35319999999999996</v>
      </c>
      <c r="FN25" s="99">
        <f t="shared" si="103"/>
        <v>28.269999999999982</v>
      </c>
      <c r="FO25" s="99">
        <f t="shared" si="104"/>
        <v>5.830000000000155</v>
      </c>
      <c r="FP25" s="98">
        <f t="shared" si="105"/>
        <v>3.8491</v>
      </c>
      <c r="FQ25" s="162">
        <f>SUM(FQ7:FQ24)</f>
        <v>8978.82</v>
      </c>
      <c r="FR25" s="162">
        <f>SUM(FR7:FR24)</f>
        <v>1203.0900000000001</v>
      </c>
      <c r="FS25" s="85">
        <f t="shared" si="106"/>
        <v>6.4631</v>
      </c>
      <c r="FT25" s="85">
        <f t="shared" si="107"/>
        <v>0.024493357714420266</v>
      </c>
      <c r="FU25" s="165">
        <f>SUM(FU7:FU24)</f>
        <v>6550.48</v>
      </c>
      <c r="FV25" s="165">
        <f>SUM(FV7:FV24)</f>
        <v>919.61</v>
      </c>
      <c r="FW25" s="98">
        <f t="shared" si="108"/>
        <v>6.1231</v>
      </c>
      <c r="FX25" s="99">
        <f t="shared" si="109"/>
        <v>2428.34</v>
      </c>
      <c r="FY25" s="99">
        <f t="shared" si="110"/>
        <v>283.48000000000013</v>
      </c>
      <c r="FZ25" s="98">
        <f t="shared" si="111"/>
        <v>7.5662</v>
      </c>
    </row>
    <row r="26" spans="73:114" ht="14.25">
      <c r="BU26" s="102"/>
      <c r="BV26" s="102"/>
      <c r="BW26" s="102"/>
      <c r="DI26" s="131"/>
      <c r="DJ26" s="131"/>
    </row>
    <row r="27" spans="73:114" ht="14.25">
      <c r="BU27" s="125"/>
      <c r="BV27" s="125"/>
      <c r="BW27" s="102"/>
      <c r="DI27" s="131"/>
      <c r="DJ27" s="131"/>
    </row>
    <row r="28" spans="5:114" ht="14.25">
      <c r="E28" s="88"/>
      <c r="N28" s="102"/>
      <c r="O28" s="103"/>
      <c r="P28" s="102"/>
      <c r="Q28" s="89"/>
      <c r="R28" s="89"/>
      <c r="S28" s="89"/>
      <c r="BU28" s="102"/>
      <c r="BV28" s="102"/>
      <c r="BW28" s="102"/>
      <c r="DI28" s="131"/>
      <c r="DJ28" s="131"/>
    </row>
    <row r="29" spans="5:114" ht="14.25">
      <c r="E29" s="89"/>
      <c r="N29" s="102"/>
      <c r="O29" s="103"/>
      <c r="P29" s="102"/>
      <c r="Q29" s="89"/>
      <c r="R29" s="89"/>
      <c r="S29" s="89"/>
      <c r="BU29" s="102"/>
      <c r="BV29" s="102"/>
      <c r="BW29" s="102"/>
      <c r="DI29" s="131"/>
      <c r="DJ29" s="131"/>
    </row>
    <row r="30" spans="5:114" ht="14.25">
      <c r="E30" s="89"/>
      <c r="N30" s="102"/>
      <c r="O30" s="103"/>
      <c r="P30" s="102"/>
      <c r="Q30" s="89"/>
      <c r="R30" s="89"/>
      <c r="S30" s="89"/>
      <c r="DI30" s="131"/>
      <c r="DJ30" s="131"/>
    </row>
    <row r="31" spans="5:114" ht="14.25">
      <c r="E31" s="89"/>
      <c r="N31" s="89"/>
      <c r="O31" s="89"/>
      <c r="P31" s="102"/>
      <c r="Q31" s="89"/>
      <c r="R31" s="89"/>
      <c r="S31" s="89"/>
      <c r="DI31" s="131"/>
      <c r="DJ31" s="131"/>
    </row>
    <row r="32" spans="5:19" ht="14.25">
      <c r="E32" s="89"/>
      <c r="N32" s="89"/>
      <c r="O32" s="89"/>
      <c r="P32" s="102"/>
      <c r="Q32" s="89"/>
      <c r="R32" s="89"/>
      <c r="S32" s="89"/>
    </row>
    <row r="33" spans="5:19" ht="14.25">
      <c r="E33" s="89"/>
      <c r="N33" s="89"/>
      <c r="O33" s="89"/>
      <c r="P33" s="102"/>
      <c r="Q33" s="89"/>
      <c r="R33" s="89"/>
      <c r="S33" s="89"/>
    </row>
    <row r="34" spans="5:19" ht="14.25">
      <c r="E34" s="89"/>
      <c r="N34" s="89"/>
      <c r="O34" s="89"/>
      <c r="P34" s="102"/>
      <c r="Q34" s="89"/>
      <c r="R34" s="89"/>
      <c r="S34" s="89"/>
    </row>
    <row r="35" spans="5:19" ht="14.25">
      <c r="E35" s="89"/>
      <c r="N35" s="89"/>
      <c r="O35" s="89"/>
      <c r="P35" s="102"/>
      <c r="Q35" s="89"/>
      <c r="R35" s="89"/>
      <c r="S35" s="89"/>
    </row>
    <row r="36" spans="5:74" ht="14.25">
      <c r="E36" s="89"/>
      <c r="N36" s="89"/>
      <c r="O36" s="89"/>
      <c r="P36" s="102"/>
      <c r="Q36" s="89"/>
      <c r="R36" s="89"/>
      <c r="S36" s="89"/>
      <c r="BU36" s="123">
        <f>BY36+CB36</f>
        <v>0</v>
      </c>
      <c r="BV36" s="123">
        <f>BZ36+CC36</f>
        <v>0</v>
      </c>
    </row>
    <row r="37" spans="5:19" ht="14.25">
      <c r="E37" s="89"/>
      <c r="N37" s="89"/>
      <c r="O37" s="89"/>
      <c r="P37" s="102"/>
      <c r="Q37" s="89"/>
      <c r="R37" s="89"/>
      <c r="S37" s="89"/>
    </row>
    <row r="38" spans="5:19" ht="14.25">
      <c r="E38" s="89"/>
      <c r="N38" s="89"/>
      <c r="O38" s="89"/>
      <c r="P38" s="102"/>
      <c r="Q38" s="89"/>
      <c r="R38" s="89"/>
      <c r="S38" s="89"/>
    </row>
    <row r="39" spans="5:19" ht="14.25">
      <c r="E39" s="89"/>
      <c r="N39" s="89"/>
      <c r="O39" s="89"/>
      <c r="P39" s="102"/>
      <c r="Q39" s="89"/>
      <c r="R39" s="89"/>
      <c r="S39" s="89"/>
    </row>
    <row r="40" spans="5:19" ht="14.25">
      <c r="E40" s="89"/>
      <c r="N40" s="89"/>
      <c r="O40" s="89"/>
      <c r="P40" s="102"/>
      <c r="Q40" s="89"/>
      <c r="R40" s="89"/>
      <c r="S40" s="89"/>
    </row>
    <row r="41" spans="5:44" ht="14.25">
      <c r="E41" s="89"/>
      <c r="N41" s="89"/>
      <c r="O41" s="89"/>
      <c r="P41" s="102"/>
      <c r="Q41" s="89"/>
      <c r="R41" s="89"/>
      <c r="S41" s="89"/>
      <c r="AQ41" s="113"/>
      <c r="AR41" s="113"/>
    </row>
    <row r="42" spans="5:44" ht="14.25">
      <c r="E42" s="89"/>
      <c r="N42" s="89"/>
      <c r="O42" s="89"/>
      <c r="P42" s="102"/>
      <c r="Q42" s="89"/>
      <c r="R42" s="89"/>
      <c r="S42" s="89"/>
      <c r="AQ42" s="113"/>
      <c r="AR42" s="113"/>
    </row>
    <row r="43" spans="5:44" ht="14.25">
      <c r="E43" s="89"/>
      <c r="N43" s="89"/>
      <c r="O43" s="89"/>
      <c r="P43" s="102"/>
      <c r="Q43" s="89"/>
      <c r="R43" s="89"/>
      <c r="S43" s="89"/>
      <c r="AQ43" s="113"/>
      <c r="AR43" s="113"/>
    </row>
    <row r="44" spans="5:44" ht="14.25">
      <c r="E44" s="89"/>
      <c r="N44" s="89"/>
      <c r="O44" s="89"/>
      <c r="P44" s="102"/>
      <c r="Q44" s="89"/>
      <c r="R44" s="89"/>
      <c r="S44" s="89"/>
      <c r="AQ44" s="113"/>
      <c r="AR44" s="113"/>
    </row>
    <row r="45" spans="5:44" ht="14.25">
      <c r="E45" s="89"/>
      <c r="N45" s="89"/>
      <c r="O45" s="89"/>
      <c r="P45" s="102"/>
      <c r="Q45" s="89"/>
      <c r="R45" s="89"/>
      <c r="S45" s="89"/>
      <c r="AQ45" s="113"/>
      <c r="AR45" s="113"/>
    </row>
    <row r="46" spans="5:44" ht="14.25">
      <c r="E46" s="89"/>
      <c r="N46" s="89"/>
      <c r="O46" s="89"/>
      <c r="P46" s="102"/>
      <c r="Q46" s="89"/>
      <c r="R46" s="89"/>
      <c r="S46" s="89"/>
      <c r="AQ46" s="113"/>
      <c r="AR46" s="113"/>
    </row>
    <row r="47" spans="5:44" ht="14.25">
      <c r="E47" s="89"/>
      <c r="N47" s="89"/>
      <c r="O47" s="89"/>
      <c r="P47" s="102"/>
      <c r="Q47" s="89"/>
      <c r="R47" s="89"/>
      <c r="S47" s="89"/>
      <c r="AQ47" s="113"/>
      <c r="AR47" s="113"/>
    </row>
    <row r="48" spans="5:44" ht="14.25">
      <c r="E48" s="89"/>
      <c r="N48" s="89"/>
      <c r="O48" s="89"/>
      <c r="P48" s="102"/>
      <c r="Q48" s="89"/>
      <c r="R48" s="89"/>
      <c r="S48" s="89"/>
      <c r="AQ48" s="113"/>
      <c r="AR48" s="113"/>
    </row>
    <row r="49" spans="5:44" ht="14.25">
      <c r="E49" s="89"/>
      <c r="N49" s="89"/>
      <c r="O49" s="89"/>
      <c r="P49" s="102"/>
      <c r="Q49" s="89"/>
      <c r="R49" s="89"/>
      <c r="S49" s="89"/>
      <c r="AQ49" s="113"/>
      <c r="AR49" s="113"/>
    </row>
    <row r="50" spans="5:44" ht="14.25">
      <c r="E50" s="89"/>
      <c r="N50" s="102"/>
      <c r="O50" s="103"/>
      <c r="P50" s="102"/>
      <c r="Q50" s="89"/>
      <c r="R50" s="89"/>
      <c r="S50" s="89"/>
      <c r="AQ50" s="113"/>
      <c r="AR50" s="113"/>
    </row>
    <row r="51" spans="5:44" ht="14.25">
      <c r="E51" s="89"/>
      <c r="N51" s="102"/>
      <c r="O51" s="103"/>
      <c r="P51" s="102"/>
      <c r="Q51" s="89"/>
      <c r="R51" s="89"/>
      <c r="S51" s="89"/>
      <c r="AQ51" s="113"/>
      <c r="AR51" s="113"/>
    </row>
    <row r="52" spans="7:44" ht="14.25">
      <c r="G52" s="90"/>
      <c r="I52" s="89"/>
      <c r="J52" s="89"/>
      <c r="K52" s="89"/>
      <c r="L52" s="89"/>
      <c r="M52" s="102"/>
      <c r="N52" s="102"/>
      <c r="O52" s="103"/>
      <c r="P52" s="102"/>
      <c r="Q52" s="89"/>
      <c r="R52" s="89"/>
      <c r="S52" s="89"/>
      <c r="AQ52" s="113"/>
      <c r="AR52" s="113"/>
    </row>
    <row r="53" spans="7:44" ht="14.25">
      <c r="G53" s="90"/>
      <c r="I53" s="89"/>
      <c r="J53" s="89"/>
      <c r="K53" s="89"/>
      <c r="L53" s="89"/>
      <c r="M53" s="102"/>
      <c r="N53" s="102"/>
      <c r="O53" s="103"/>
      <c r="P53" s="102"/>
      <c r="Q53" s="89"/>
      <c r="R53" s="89"/>
      <c r="S53" s="89"/>
      <c r="AQ53" s="114"/>
      <c r="AR53" s="114"/>
    </row>
    <row r="54" spans="7:44" ht="14.25">
      <c r="G54" s="90"/>
      <c r="I54" s="89"/>
      <c r="J54" s="89"/>
      <c r="K54" s="89"/>
      <c r="L54" s="89"/>
      <c r="M54" s="102"/>
      <c r="N54" s="102"/>
      <c r="O54" s="103"/>
      <c r="P54" s="102"/>
      <c r="Q54" s="89"/>
      <c r="R54" s="89"/>
      <c r="S54" s="89"/>
      <c r="AQ54" s="113"/>
      <c r="AR54" s="113"/>
    </row>
    <row r="55" spans="7:44" ht="14.25">
      <c r="G55" s="90"/>
      <c r="I55" s="89"/>
      <c r="J55" s="89"/>
      <c r="K55" s="89"/>
      <c r="L55" s="89"/>
      <c r="M55" s="102"/>
      <c r="N55" s="102"/>
      <c r="O55" s="103"/>
      <c r="P55" s="102"/>
      <c r="Q55" s="89"/>
      <c r="R55" s="89"/>
      <c r="S55" s="89"/>
      <c r="AQ55" s="115"/>
      <c r="AR55" s="115"/>
    </row>
    <row r="56" spans="7:44" ht="14.25">
      <c r="G56" s="90"/>
      <c r="I56" s="89"/>
      <c r="J56" s="89"/>
      <c r="K56" s="89"/>
      <c r="L56" s="89"/>
      <c r="M56" s="102"/>
      <c r="N56" s="102"/>
      <c r="O56" s="103"/>
      <c r="P56" s="102"/>
      <c r="Q56" s="89"/>
      <c r="R56" s="89"/>
      <c r="S56" s="89"/>
      <c r="AQ56" s="116"/>
      <c r="AR56" s="116"/>
    </row>
    <row r="57" spans="7:44" ht="14.25">
      <c r="G57" s="90"/>
      <c r="I57" s="89"/>
      <c r="J57" s="89"/>
      <c r="K57" s="89"/>
      <c r="L57" s="89"/>
      <c r="M57" s="102"/>
      <c r="N57" s="102"/>
      <c r="O57" s="103"/>
      <c r="P57" s="102"/>
      <c r="Q57" s="89"/>
      <c r="R57" s="89"/>
      <c r="S57" s="89"/>
      <c r="AQ57" s="115"/>
      <c r="AR57" s="115"/>
    </row>
    <row r="58" spans="7:19" ht="14.25">
      <c r="G58" s="90"/>
      <c r="I58" s="89"/>
      <c r="J58" s="89"/>
      <c r="K58" s="89"/>
      <c r="L58" s="89"/>
      <c r="M58" s="102"/>
      <c r="N58" s="102"/>
      <c r="O58" s="103"/>
      <c r="P58" s="102"/>
      <c r="Q58" s="89"/>
      <c r="R58" s="89"/>
      <c r="S58" s="89"/>
    </row>
    <row r="59" spans="7:19" ht="14.25">
      <c r="G59" s="90"/>
      <c r="I59" s="89"/>
      <c r="J59" s="89"/>
      <c r="K59" s="89"/>
      <c r="L59" s="89"/>
      <c r="M59" s="102"/>
      <c r="N59" s="102"/>
      <c r="O59" s="103"/>
      <c r="P59" s="102"/>
      <c r="Q59" s="89"/>
      <c r="R59" s="89"/>
      <c r="S59" s="89"/>
    </row>
    <row r="60" spans="7:19" ht="14.25">
      <c r="G60" s="90"/>
      <c r="I60" s="89"/>
      <c r="J60" s="89"/>
      <c r="K60" s="89"/>
      <c r="L60" s="89"/>
      <c r="M60" s="102"/>
      <c r="N60" s="102"/>
      <c r="O60" s="103"/>
      <c r="P60" s="102"/>
      <c r="Q60" s="89"/>
      <c r="R60" s="89"/>
      <c r="S60" s="89"/>
    </row>
    <row r="61" spans="7:19" ht="14.25">
      <c r="G61" s="90"/>
      <c r="I61" s="89"/>
      <c r="J61" s="89"/>
      <c r="K61" s="89"/>
      <c r="L61" s="89"/>
      <c r="M61" s="102"/>
      <c r="N61" s="102"/>
      <c r="O61" s="103"/>
      <c r="P61" s="102"/>
      <c r="Q61" s="89"/>
      <c r="R61" s="89"/>
      <c r="S61" s="89"/>
    </row>
    <row r="62" spans="9:19" ht="14.25">
      <c r="I62" s="89"/>
      <c r="J62" s="89"/>
      <c r="K62" s="89"/>
      <c r="L62" s="89"/>
      <c r="M62" s="102"/>
      <c r="N62" s="102"/>
      <c r="O62" s="103"/>
      <c r="P62" s="102"/>
      <c r="Q62" s="89"/>
      <c r="R62" s="89"/>
      <c r="S62" s="89"/>
    </row>
    <row r="63" spans="9:19" ht="14.25">
      <c r="I63" s="89"/>
      <c r="J63" s="89"/>
      <c r="K63" s="89"/>
      <c r="L63" s="89"/>
      <c r="M63" s="102"/>
      <c r="N63" s="102"/>
      <c r="O63" s="103"/>
      <c r="P63" s="102"/>
      <c r="Q63" s="89"/>
      <c r="R63" s="89"/>
      <c r="S63" s="89"/>
    </row>
    <row r="64" spans="9:19" ht="14.25">
      <c r="I64" s="89"/>
      <c r="J64" s="89"/>
      <c r="K64" s="89"/>
      <c r="L64" s="89"/>
      <c r="M64" s="102"/>
      <c r="N64" s="102"/>
      <c r="O64" s="103"/>
      <c r="P64" s="102"/>
      <c r="Q64" s="89"/>
      <c r="R64" s="89"/>
      <c r="S64" s="89"/>
    </row>
    <row r="65" spans="9:19" ht="14.25">
      <c r="I65" s="89"/>
      <c r="J65" s="89"/>
      <c r="K65" s="89"/>
      <c r="L65" s="89"/>
      <c r="M65" s="102"/>
      <c r="N65" s="102"/>
      <c r="O65" s="103"/>
      <c r="P65" s="102"/>
      <c r="Q65" s="89"/>
      <c r="R65" s="89"/>
      <c r="S65" s="89"/>
    </row>
    <row r="66" spans="9:19" ht="14.25">
      <c r="I66" s="89"/>
      <c r="J66" s="89"/>
      <c r="K66" s="89"/>
      <c r="L66" s="89"/>
      <c r="M66" s="102"/>
      <c r="N66" s="102"/>
      <c r="O66" s="103"/>
      <c r="P66" s="102"/>
      <c r="Q66" s="89"/>
      <c r="R66" s="89"/>
      <c r="S66" s="89"/>
    </row>
    <row r="67" spans="9:19" ht="14.25">
      <c r="I67" s="89"/>
      <c r="J67" s="89"/>
      <c r="K67" s="89"/>
      <c r="L67" s="89"/>
      <c r="M67" s="102"/>
      <c r="N67" s="102"/>
      <c r="O67" s="103"/>
      <c r="P67" s="102"/>
      <c r="Q67" s="89"/>
      <c r="R67" s="89"/>
      <c r="S67" s="89"/>
    </row>
    <row r="68" spans="9:19" ht="14.25">
      <c r="I68" s="89"/>
      <c r="J68" s="89"/>
      <c r="K68" s="89"/>
      <c r="L68" s="89"/>
      <c r="M68" s="102"/>
      <c r="N68" s="102"/>
      <c r="O68" s="103"/>
      <c r="P68" s="102"/>
      <c r="Q68" s="89"/>
      <c r="R68" s="89"/>
      <c r="S68" s="89"/>
    </row>
    <row r="69" spans="9:19" ht="14.25">
      <c r="I69" s="89"/>
      <c r="J69" s="89"/>
      <c r="K69" s="89"/>
      <c r="L69" s="89"/>
      <c r="M69" s="102"/>
      <c r="N69" s="102"/>
      <c r="O69" s="103"/>
      <c r="P69" s="102"/>
      <c r="Q69" s="89"/>
      <c r="R69" s="89"/>
      <c r="S69" s="89"/>
    </row>
    <row r="70" spans="9:19" ht="14.25">
      <c r="I70" s="89"/>
      <c r="J70" s="89"/>
      <c r="K70" s="89"/>
      <c r="L70" s="89"/>
      <c r="M70" s="102"/>
      <c r="N70" s="102"/>
      <c r="O70" s="103"/>
      <c r="P70" s="102"/>
      <c r="Q70" s="89"/>
      <c r="R70" s="89"/>
      <c r="S70" s="89"/>
    </row>
    <row r="71" spans="9:19" ht="14.25">
      <c r="I71" s="89"/>
      <c r="J71" s="89"/>
      <c r="K71" s="89"/>
      <c r="L71" s="89"/>
      <c r="M71" s="102"/>
      <c r="N71" s="102"/>
      <c r="O71" s="103"/>
      <c r="P71" s="102"/>
      <c r="Q71" s="89"/>
      <c r="R71" s="89"/>
      <c r="S71" s="89"/>
    </row>
    <row r="72" spans="9:19" ht="14.25">
      <c r="I72" s="89"/>
      <c r="J72" s="89"/>
      <c r="K72" s="89"/>
      <c r="L72" s="89"/>
      <c r="M72" s="102"/>
      <c r="N72" s="102"/>
      <c r="O72" s="103"/>
      <c r="P72" s="102"/>
      <c r="Q72" s="89"/>
      <c r="R72" s="89"/>
      <c r="S72" s="89"/>
    </row>
    <row r="73" spans="9:19" ht="14.25">
      <c r="I73" s="89"/>
      <c r="J73" s="89"/>
      <c r="K73" s="89"/>
      <c r="L73" s="89"/>
      <c r="M73" s="102"/>
      <c r="N73" s="102"/>
      <c r="O73" s="103"/>
      <c r="P73" s="102"/>
      <c r="Q73" s="89"/>
      <c r="R73" s="89"/>
      <c r="S73" s="89"/>
    </row>
    <row r="74" spans="9:19" ht="14.25">
      <c r="I74" s="89"/>
      <c r="J74" s="89"/>
      <c r="K74" s="89"/>
      <c r="L74" s="89"/>
      <c r="M74" s="102"/>
      <c r="N74" s="102"/>
      <c r="O74" s="103"/>
      <c r="P74" s="102"/>
      <c r="Q74" s="89"/>
      <c r="R74" s="89"/>
      <c r="S74" s="89"/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zoomScaleSheetLayoutView="100" workbookViewId="0" topLeftCell="A1">
      <pane xSplit="1" ySplit="4" topLeftCell="B5" activePane="bottomRight" state="frozen"/>
      <selection pane="bottomRight" activeCell="A8" sqref="A8:IV8"/>
    </sheetView>
  </sheetViews>
  <sheetFormatPr defaultColWidth="9.00390625" defaultRowHeight="14.25"/>
  <cols>
    <col min="1" max="1" width="15.50390625" style="9" bestFit="1" customWidth="1"/>
    <col min="2" max="2" width="8.375" style="9" bestFit="1" customWidth="1"/>
    <col min="3" max="3" width="9.00390625" style="9" customWidth="1"/>
    <col min="4" max="4" width="8.375" style="9" bestFit="1" customWidth="1"/>
    <col min="5" max="5" width="9.00390625" style="9" customWidth="1"/>
    <col min="6" max="6" width="8.25390625" style="10" bestFit="1" customWidth="1"/>
    <col min="7" max="7" width="8.875" style="11" bestFit="1" customWidth="1"/>
    <col min="8" max="8" width="9.50390625" style="9" bestFit="1" customWidth="1"/>
    <col min="9" max="10" width="8.875" style="9" bestFit="1" customWidth="1"/>
    <col min="11" max="11" width="9.25390625" style="9" bestFit="1" customWidth="1"/>
    <col min="12" max="12" width="9.50390625" style="12" bestFit="1" customWidth="1"/>
    <col min="13" max="13" width="11.00390625" style="12" customWidth="1"/>
    <col min="14" max="14" width="8.75390625" style="9" customWidth="1"/>
    <col min="15" max="15" width="7.75390625" style="9" customWidth="1"/>
    <col min="16" max="16" width="8.75390625" style="9" customWidth="1"/>
    <col min="17" max="17" width="8.625" style="13" customWidth="1"/>
    <col min="18" max="18" width="7.50390625" style="9" customWidth="1"/>
    <col min="19" max="20" width="8.625" style="9" bestFit="1" customWidth="1"/>
    <col min="21" max="21" width="8.75390625" style="9" bestFit="1" customWidth="1"/>
    <col min="22" max="22" width="7.75390625" style="9" customWidth="1"/>
    <col min="23" max="23" width="9.50390625" style="9" bestFit="1" customWidth="1"/>
    <col min="24" max="24" width="8.625" style="9" customWidth="1"/>
    <col min="25" max="25" width="7.75390625" style="9" customWidth="1"/>
    <col min="26" max="26" width="8.00390625" style="9" customWidth="1"/>
    <col min="27" max="27" width="7.625" style="9" customWidth="1"/>
    <col min="28" max="28" width="8.125" style="10" customWidth="1"/>
    <col min="29" max="29" width="6.50390625" style="9" customWidth="1"/>
    <col min="30" max="31" width="7.00390625" style="9" customWidth="1"/>
    <col min="32" max="32" width="7.75390625" style="13" customWidth="1"/>
    <col min="33" max="33" width="9.125" style="13" bestFit="1" customWidth="1"/>
    <col min="34" max="35" width="8.00390625" style="9" customWidth="1"/>
    <col min="36" max="36" width="8.50390625" style="9" customWidth="1"/>
    <col min="37" max="37" width="7.375" style="9" customWidth="1"/>
    <col min="38" max="38" width="9.50390625" style="9" customWidth="1"/>
    <col min="39" max="39" width="9.50390625" style="10" customWidth="1"/>
    <col min="40" max="41" width="8.625" style="9" customWidth="1"/>
    <col min="42" max="43" width="7.625" style="9" customWidth="1"/>
    <col min="44" max="44" width="9.125" style="9" customWidth="1"/>
    <col min="45" max="45" width="8.00390625" style="9" customWidth="1"/>
    <col min="46" max="49" width="9.25390625" style="9" customWidth="1"/>
    <col min="50" max="50" width="9.25390625" style="10" customWidth="1"/>
    <col min="51" max="56" width="9.25390625" style="9" customWidth="1"/>
    <col min="57" max="57" width="8.375" style="9" customWidth="1"/>
    <col min="58" max="58" width="8.875" style="9" bestFit="1" customWidth="1"/>
    <col min="59" max="60" width="9.375" style="9" bestFit="1" customWidth="1"/>
    <col min="61" max="61" width="9.375" style="10" bestFit="1" customWidth="1"/>
    <col min="62" max="71" width="9.375" style="9" bestFit="1" customWidth="1"/>
    <col min="72" max="72" width="9.375" style="10" bestFit="1" customWidth="1"/>
    <col min="73" max="82" width="9.375" style="9" bestFit="1" customWidth="1"/>
    <col min="83" max="83" width="9.375" style="10" bestFit="1" customWidth="1"/>
    <col min="84" max="87" width="9.25390625" style="9" bestFit="1" customWidth="1"/>
    <col min="88" max="93" width="9.375" style="9" bestFit="1" customWidth="1"/>
    <col min="94" max="94" width="9.375" style="10" bestFit="1" customWidth="1"/>
    <col min="95" max="104" width="9.375" style="9" bestFit="1" customWidth="1"/>
    <col min="105" max="105" width="9.375" style="10" bestFit="1" customWidth="1"/>
    <col min="106" max="115" width="9.375" style="9" bestFit="1" customWidth="1"/>
    <col min="116" max="116" width="9.375" style="10" bestFit="1" customWidth="1"/>
    <col min="117" max="118" width="9.25390625" style="9" bestFit="1" customWidth="1"/>
    <col min="119" max="126" width="9.375" style="9" bestFit="1" customWidth="1"/>
    <col min="127" max="127" width="9.375" style="10" bestFit="1" customWidth="1"/>
    <col min="128" max="137" width="9.375" style="9" bestFit="1" customWidth="1"/>
    <col min="138" max="138" width="9.375" style="10" bestFit="1" customWidth="1"/>
    <col min="139" max="140" width="9.25390625" style="9" bestFit="1" customWidth="1"/>
    <col min="141" max="148" width="9.375" style="9" bestFit="1" customWidth="1"/>
    <col min="149" max="149" width="9.375" style="10" bestFit="1" customWidth="1"/>
    <col min="150" max="153" width="9.375" style="9" bestFit="1" customWidth="1"/>
    <col min="154" max="159" width="9.50390625" style="9" bestFit="1" customWidth="1"/>
    <col min="160" max="160" width="9.50390625" style="10" bestFit="1" customWidth="1"/>
    <col min="161" max="161" width="9.875" style="9" bestFit="1" customWidth="1"/>
    <col min="162" max="162" width="12.875" style="9" bestFit="1" customWidth="1"/>
    <col min="163" max="163" width="9.875" style="9" bestFit="1" customWidth="1"/>
    <col min="164" max="164" width="11.875" style="9" bestFit="1" customWidth="1"/>
    <col min="165" max="165" width="10.875" style="9" bestFit="1" customWidth="1"/>
    <col min="166" max="166" width="12.875" style="9" bestFit="1" customWidth="1"/>
    <col min="167" max="170" width="9.375" style="9" bestFit="1" customWidth="1"/>
    <col min="171" max="171" width="9.375" style="10" bestFit="1" customWidth="1"/>
    <col min="172" max="173" width="10.375" style="9" bestFit="1" customWidth="1"/>
    <col min="174" max="175" width="9.25390625" style="9" bestFit="1" customWidth="1"/>
    <col min="176" max="176" width="9.375" style="9" bestFit="1" customWidth="1"/>
    <col min="177" max="177" width="10.375" style="9" bestFit="1" customWidth="1"/>
    <col min="178" max="179" width="9.375" style="9" bestFit="1" customWidth="1"/>
    <col min="180" max="184" width="9.25390625" style="9" bestFit="1" customWidth="1"/>
    <col min="185" max="188" width="9.375" style="9" bestFit="1" customWidth="1"/>
    <col min="189" max="194" width="9.00390625" style="14" customWidth="1"/>
    <col min="195" max="201" width="9.125" style="14" bestFit="1" customWidth="1"/>
    <col min="202" max="206" width="9.00390625" style="14" customWidth="1"/>
    <col min="207" max="210" width="9.125" style="14" bestFit="1" customWidth="1"/>
    <col min="211" max="16384" width="9.00390625" style="14" customWidth="1"/>
  </cols>
  <sheetData>
    <row r="1" spans="1:171" s="5" customFormat="1" ht="42" customHeight="1">
      <c r="A1" s="15" t="s">
        <v>106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59"/>
      <c r="BH1" s="59"/>
      <c r="BI1" s="60"/>
      <c r="BT1" s="40"/>
      <c r="CE1" s="40"/>
      <c r="CP1" s="40"/>
      <c r="DA1" s="40"/>
      <c r="DL1" s="40"/>
      <c r="DW1" s="40"/>
      <c r="EH1" s="40"/>
      <c r="ES1" s="40"/>
      <c r="FD1" s="40"/>
      <c r="FO1" s="40"/>
    </row>
    <row r="2" spans="1:210" s="6" customFormat="1" ht="36" customHeight="1">
      <c r="A2" s="16" t="s">
        <v>107</v>
      </c>
      <c r="B2" s="17" t="s">
        <v>108</v>
      </c>
      <c r="C2" s="18"/>
      <c r="D2" s="18"/>
      <c r="E2" s="18"/>
      <c r="F2" s="18"/>
      <c r="G2" s="18"/>
      <c r="H2" s="18"/>
      <c r="I2" s="18"/>
      <c r="J2" s="18"/>
      <c r="K2" s="18"/>
      <c r="L2" s="45"/>
      <c r="M2" s="46" t="s">
        <v>109</v>
      </c>
      <c r="N2" s="47"/>
      <c r="O2" s="47"/>
      <c r="P2" s="47"/>
      <c r="Q2" s="47"/>
      <c r="R2" s="47"/>
      <c r="S2" s="47"/>
      <c r="T2" s="47"/>
      <c r="U2" s="47"/>
      <c r="V2" s="47"/>
      <c r="W2" s="49"/>
      <c r="X2" s="46" t="s">
        <v>110</v>
      </c>
      <c r="Y2" s="47"/>
      <c r="Z2" s="47"/>
      <c r="AA2" s="47"/>
      <c r="AB2" s="47"/>
      <c r="AC2" s="47"/>
      <c r="AD2" s="47"/>
      <c r="AE2" s="47"/>
      <c r="AF2" s="47"/>
      <c r="AG2" s="47"/>
      <c r="AH2" s="49"/>
      <c r="AI2" s="46" t="s">
        <v>111</v>
      </c>
      <c r="AJ2" s="47"/>
      <c r="AK2" s="47"/>
      <c r="AL2" s="47"/>
      <c r="AM2" s="47"/>
      <c r="AN2" s="47"/>
      <c r="AO2" s="47"/>
      <c r="AP2" s="47"/>
      <c r="AQ2" s="47"/>
      <c r="AR2" s="47"/>
      <c r="AS2" s="49"/>
      <c r="AT2" s="46" t="s">
        <v>112</v>
      </c>
      <c r="AU2" s="47"/>
      <c r="AV2" s="47"/>
      <c r="AW2" s="47"/>
      <c r="AX2" s="47"/>
      <c r="AY2" s="47"/>
      <c r="AZ2" s="47"/>
      <c r="BA2" s="47"/>
      <c r="BB2" s="47"/>
      <c r="BC2" s="47"/>
      <c r="BD2" s="49"/>
      <c r="BE2" s="46" t="s">
        <v>113</v>
      </c>
      <c r="BF2" s="47"/>
      <c r="BG2" s="47"/>
      <c r="BH2" s="47"/>
      <c r="BI2" s="47"/>
      <c r="BJ2" s="47"/>
      <c r="BK2" s="47"/>
      <c r="BL2" s="47"/>
      <c r="BM2" s="47"/>
      <c r="BN2" s="47"/>
      <c r="BO2" s="49"/>
      <c r="BP2" s="46" t="s">
        <v>114</v>
      </c>
      <c r="BQ2" s="47"/>
      <c r="BR2" s="47"/>
      <c r="BS2" s="47"/>
      <c r="BT2" s="47"/>
      <c r="BU2" s="47"/>
      <c r="BV2" s="47"/>
      <c r="BW2" s="47"/>
      <c r="BX2" s="47"/>
      <c r="BY2" s="47"/>
      <c r="BZ2" s="49"/>
      <c r="CA2" s="46" t="s">
        <v>115</v>
      </c>
      <c r="CB2" s="47"/>
      <c r="CC2" s="47"/>
      <c r="CD2" s="47"/>
      <c r="CE2" s="47"/>
      <c r="CF2" s="47"/>
      <c r="CG2" s="47"/>
      <c r="CH2" s="47"/>
      <c r="CI2" s="47"/>
      <c r="CJ2" s="47"/>
      <c r="CK2" s="49"/>
      <c r="CL2" s="46" t="s">
        <v>116</v>
      </c>
      <c r="CM2" s="47"/>
      <c r="CN2" s="47"/>
      <c r="CO2" s="47"/>
      <c r="CP2" s="47"/>
      <c r="CQ2" s="47"/>
      <c r="CR2" s="47"/>
      <c r="CS2" s="47"/>
      <c r="CT2" s="47"/>
      <c r="CU2" s="47"/>
      <c r="CV2" s="49"/>
      <c r="CW2" s="46" t="s">
        <v>117</v>
      </c>
      <c r="CX2" s="47"/>
      <c r="CY2" s="47"/>
      <c r="CZ2" s="47"/>
      <c r="DA2" s="47"/>
      <c r="DB2" s="47"/>
      <c r="DC2" s="47"/>
      <c r="DD2" s="47"/>
      <c r="DE2" s="47"/>
      <c r="DF2" s="47"/>
      <c r="DG2" s="49"/>
      <c r="DH2" s="46" t="s">
        <v>118</v>
      </c>
      <c r="DI2" s="47"/>
      <c r="DJ2" s="47"/>
      <c r="DK2" s="47"/>
      <c r="DL2" s="47"/>
      <c r="DM2" s="47"/>
      <c r="DN2" s="47"/>
      <c r="DO2" s="47"/>
      <c r="DP2" s="47"/>
      <c r="DQ2" s="47"/>
      <c r="DR2" s="49"/>
      <c r="DS2" s="46" t="s">
        <v>119</v>
      </c>
      <c r="DT2" s="47"/>
      <c r="DU2" s="47"/>
      <c r="DV2" s="47"/>
      <c r="DW2" s="47"/>
      <c r="DX2" s="47"/>
      <c r="DY2" s="47"/>
      <c r="DZ2" s="47"/>
      <c r="EA2" s="47"/>
      <c r="EB2" s="47"/>
      <c r="EC2" s="49"/>
      <c r="ED2" s="46" t="s">
        <v>120</v>
      </c>
      <c r="EE2" s="47"/>
      <c r="EF2" s="47"/>
      <c r="EG2" s="47"/>
      <c r="EH2" s="47"/>
      <c r="EI2" s="47"/>
      <c r="EJ2" s="47"/>
      <c r="EK2" s="47"/>
      <c r="EL2" s="47"/>
      <c r="EM2" s="47"/>
      <c r="EN2" s="49"/>
      <c r="EO2" s="46" t="s">
        <v>121</v>
      </c>
      <c r="EP2" s="47"/>
      <c r="EQ2" s="47"/>
      <c r="ER2" s="47"/>
      <c r="ES2" s="47"/>
      <c r="ET2" s="47"/>
      <c r="EU2" s="47"/>
      <c r="EV2" s="47"/>
      <c r="EW2" s="47"/>
      <c r="EX2" s="47"/>
      <c r="EY2" s="49"/>
      <c r="EZ2" s="46" t="s">
        <v>122</v>
      </c>
      <c r="FA2" s="47"/>
      <c r="FB2" s="47"/>
      <c r="FC2" s="47"/>
      <c r="FD2" s="47"/>
      <c r="FE2" s="47"/>
      <c r="FF2" s="47"/>
      <c r="FG2" s="47"/>
      <c r="FH2" s="47"/>
      <c r="FI2" s="47"/>
      <c r="FJ2" s="49"/>
      <c r="FK2" s="46" t="s">
        <v>123</v>
      </c>
      <c r="FL2" s="47"/>
      <c r="FM2" s="47"/>
      <c r="FN2" s="47"/>
      <c r="FO2" s="47"/>
      <c r="FP2" s="47"/>
      <c r="FQ2" s="47"/>
      <c r="FR2" s="47"/>
      <c r="FS2" s="47"/>
      <c r="FT2" s="47"/>
      <c r="FU2" s="49"/>
      <c r="FV2" s="46" t="s">
        <v>124</v>
      </c>
      <c r="FW2" s="47"/>
      <c r="FX2" s="47"/>
      <c r="FY2" s="47"/>
      <c r="FZ2" s="47"/>
      <c r="GA2" s="47"/>
      <c r="GB2" s="47"/>
      <c r="GC2" s="47"/>
      <c r="GD2" s="47"/>
      <c r="GE2" s="47"/>
      <c r="GF2" s="49"/>
      <c r="GG2" s="46" t="s">
        <v>125</v>
      </c>
      <c r="GH2" s="47"/>
      <c r="GI2" s="47"/>
      <c r="GJ2" s="47"/>
      <c r="GK2" s="47"/>
      <c r="GL2" s="47"/>
      <c r="GM2" s="47"/>
      <c r="GN2" s="47"/>
      <c r="GO2" s="47"/>
      <c r="GP2" s="47"/>
      <c r="GQ2" s="49"/>
      <c r="GR2" s="46" t="s">
        <v>126</v>
      </c>
      <c r="GS2" s="47"/>
      <c r="GT2" s="47"/>
      <c r="GU2" s="47"/>
      <c r="GV2" s="47"/>
      <c r="GW2" s="47"/>
      <c r="GX2" s="47"/>
      <c r="GY2" s="47"/>
      <c r="GZ2" s="47"/>
      <c r="HA2" s="47"/>
      <c r="HB2" s="49"/>
    </row>
    <row r="3" spans="1:210" ht="22.5" customHeight="1">
      <c r="A3" s="19" t="s">
        <v>127</v>
      </c>
      <c r="B3" s="20" t="s">
        <v>128</v>
      </c>
      <c r="C3" s="21"/>
      <c r="D3" s="21"/>
      <c r="E3" s="21"/>
      <c r="F3" s="22"/>
      <c r="G3" s="20" t="s">
        <v>129</v>
      </c>
      <c r="H3" s="22"/>
      <c r="I3" s="20" t="s">
        <v>130</v>
      </c>
      <c r="J3" s="22"/>
      <c r="K3" s="20" t="s">
        <v>131</v>
      </c>
      <c r="L3" s="22"/>
      <c r="M3" s="20" t="s">
        <v>128</v>
      </c>
      <c r="N3" s="21"/>
      <c r="O3" s="21"/>
      <c r="P3" s="21"/>
      <c r="Q3" s="22"/>
      <c r="R3" s="20" t="s">
        <v>129</v>
      </c>
      <c r="S3" s="22"/>
      <c r="T3" s="20" t="s">
        <v>132</v>
      </c>
      <c r="U3" s="22"/>
      <c r="V3" s="20" t="s">
        <v>131</v>
      </c>
      <c r="W3" s="22"/>
      <c r="X3" s="20" t="s">
        <v>128</v>
      </c>
      <c r="Y3" s="21"/>
      <c r="Z3" s="21"/>
      <c r="AA3" s="21"/>
      <c r="AB3" s="22"/>
      <c r="AC3" s="20" t="s">
        <v>129</v>
      </c>
      <c r="AD3" s="22"/>
      <c r="AE3" s="20" t="s">
        <v>132</v>
      </c>
      <c r="AF3" s="22"/>
      <c r="AG3" s="20" t="s">
        <v>131</v>
      </c>
      <c r="AH3" s="22"/>
      <c r="AI3" s="20" t="s">
        <v>128</v>
      </c>
      <c r="AJ3" s="21"/>
      <c r="AK3" s="21"/>
      <c r="AL3" s="21"/>
      <c r="AM3" s="22"/>
      <c r="AN3" s="20" t="s">
        <v>129</v>
      </c>
      <c r="AO3" s="22"/>
      <c r="AP3" s="20" t="s">
        <v>132</v>
      </c>
      <c r="AQ3" s="22"/>
      <c r="AR3" s="20" t="s">
        <v>131</v>
      </c>
      <c r="AS3" s="22"/>
      <c r="AT3" s="20" t="s">
        <v>128</v>
      </c>
      <c r="AU3" s="21"/>
      <c r="AV3" s="21"/>
      <c r="AW3" s="21"/>
      <c r="AX3" s="22"/>
      <c r="AY3" s="20" t="s">
        <v>129</v>
      </c>
      <c r="AZ3" s="22"/>
      <c r="BA3" s="20" t="s">
        <v>132</v>
      </c>
      <c r="BB3" s="22"/>
      <c r="BC3" s="20" t="s">
        <v>131</v>
      </c>
      <c r="BD3" s="22"/>
      <c r="BE3" s="20" t="s">
        <v>128</v>
      </c>
      <c r="BF3" s="21"/>
      <c r="BG3" s="21"/>
      <c r="BH3" s="21"/>
      <c r="BI3" s="22"/>
      <c r="BJ3" s="20" t="s">
        <v>129</v>
      </c>
      <c r="BK3" s="22"/>
      <c r="BL3" s="20" t="s">
        <v>132</v>
      </c>
      <c r="BM3" s="22"/>
      <c r="BN3" s="20" t="s">
        <v>131</v>
      </c>
      <c r="BO3" s="22"/>
      <c r="BP3" s="20" t="s">
        <v>128</v>
      </c>
      <c r="BQ3" s="21"/>
      <c r="BR3" s="21"/>
      <c r="BS3" s="21"/>
      <c r="BT3" s="22"/>
      <c r="BU3" s="20" t="s">
        <v>129</v>
      </c>
      <c r="BV3" s="22"/>
      <c r="BW3" s="20" t="s">
        <v>132</v>
      </c>
      <c r="BX3" s="22"/>
      <c r="BY3" s="20" t="s">
        <v>131</v>
      </c>
      <c r="BZ3" s="22"/>
      <c r="CA3" s="20" t="s">
        <v>128</v>
      </c>
      <c r="CB3" s="21"/>
      <c r="CC3" s="21"/>
      <c r="CD3" s="21"/>
      <c r="CE3" s="22"/>
      <c r="CF3" s="20" t="s">
        <v>129</v>
      </c>
      <c r="CG3" s="22"/>
      <c r="CH3" s="20" t="s">
        <v>132</v>
      </c>
      <c r="CI3" s="22"/>
      <c r="CJ3" s="20" t="s">
        <v>131</v>
      </c>
      <c r="CK3" s="22"/>
      <c r="CL3" s="20" t="s">
        <v>128</v>
      </c>
      <c r="CM3" s="21"/>
      <c r="CN3" s="21"/>
      <c r="CO3" s="21"/>
      <c r="CP3" s="22"/>
      <c r="CQ3" s="20" t="s">
        <v>129</v>
      </c>
      <c r="CR3" s="22"/>
      <c r="CS3" s="20" t="s">
        <v>132</v>
      </c>
      <c r="CT3" s="22"/>
      <c r="CU3" s="20" t="s">
        <v>131</v>
      </c>
      <c r="CV3" s="22"/>
      <c r="CW3" s="20" t="s">
        <v>128</v>
      </c>
      <c r="CX3" s="21"/>
      <c r="CY3" s="21"/>
      <c r="CZ3" s="21"/>
      <c r="DA3" s="22"/>
      <c r="DB3" s="20" t="s">
        <v>129</v>
      </c>
      <c r="DC3" s="22"/>
      <c r="DD3" s="20" t="s">
        <v>132</v>
      </c>
      <c r="DE3" s="22"/>
      <c r="DF3" s="20" t="s">
        <v>131</v>
      </c>
      <c r="DG3" s="22"/>
      <c r="DH3" s="20" t="s">
        <v>128</v>
      </c>
      <c r="DI3" s="21"/>
      <c r="DJ3" s="21"/>
      <c r="DK3" s="21"/>
      <c r="DL3" s="22"/>
      <c r="DM3" s="20" t="s">
        <v>129</v>
      </c>
      <c r="DN3" s="22"/>
      <c r="DO3" s="20" t="s">
        <v>132</v>
      </c>
      <c r="DP3" s="22"/>
      <c r="DQ3" s="20" t="s">
        <v>131</v>
      </c>
      <c r="DR3" s="22"/>
      <c r="DS3" s="20" t="s">
        <v>128</v>
      </c>
      <c r="DT3" s="21"/>
      <c r="DU3" s="21"/>
      <c r="DV3" s="21"/>
      <c r="DW3" s="22"/>
      <c r="DX3" s="20" t="s">
        <v>129</v>
      </c>
      <c r="DY3" s="22"/>
      <c r="DZ3" s="20" t="s">
        <v>132</v>
      </c>
      <c r="EA3" s="22"/>
      <c r="EB3" s="20" t="s">
        <v>131</v>
      </c>
      <c r="EC3" s="22"/>
      <c r="ED3" s="20" t="s">
        <v>128</v>
      </c>
      <c r="EE3" s="21"/>
      <c r="EF3" s="21"/>
      <c r="EG3" s="21"/>
      <c r="EH3" s="22"/>
      <c r="EI3" s="20" t="s">
        <v>129</v>
      </c>
      <c r="EJ3" s="22"/>
      <c r="EK3" s="20" t="s">
        <v>132</v>
      </c>
      <c r="EL3" s="22"/>
      <c r="EM3" s="20" t="s">
        <v>131</v>
      </c>
      <c r="EN3" s="22"/>
      <c r="EO3" s="20" t="s">
        <v>128</v>
      </c>
      <c r="EP3" s="21"/>
      <c r="EQ3" s="21"/>
      <c r="ER3" s="21"/>
      <c r="ES3" s="22"/>
      <c r="ET3" s="20" t="s">
        <v>129</v>
      </c>
      <c r="EU3" s="22"/>
      <c r="EV3" s="20" t="s">
        <v>132</v>
      </c>
      <c r="EW3" s="22"/>
      <c r="EX3" s="20" t="s">
        <v>131</v>
      </c>
      <c r="EY3" s="22"/>
      <c r="EZ3" s="20" t="s">
        <v>128</v>
      </c>
      <c r="FA3" s="21"/>
      <c r="FB3" s="21"/>
      <c r="FC3" s="21"/>
      <c r="FD3" s="22"/>
      <c r="FE3" s="20" t="s">
        <v>129</v>
      </c>
      <c r="FF3" s="22"/>
      <c r="FG3" s="20" t="s">
        <v>132</v>
      </c>
      <c r="FH3" s="22"/>
      <c r="FI3" s="20" t="s">
        <v>131</v>
      </c>
      <c r="FJ3" s="22"/>
      <c r="FK3" s="20" t="s">
        <v>128</v>
      </c>
      <c r="FL3" s="21"/>
      <c r="FM3" s="21"/>
      <c r="FN3" s="21"/>
      <c r="FO3" s="22"/>
      <c r="FP3" s="20" t="s">
        <v>129</v>
      </c>
      <c r="FQ3" s="22"/>
      <c r="FR3" s="20" t="s">
        <v>132</v>
      </c>
      <c r="FS3" s="22"/>
      <c r="FT3" s="20" t="s">
        <v>131</v>
      </c>
      <c r="FU3" s="22"/>
      <c r="FV3" s="20" t="s">
        <v>128</v>
      </c>
      <c r="FW3" s="21"/>
      <c r="FX3" s="21"/>
      <c r="FY3" s="21"/>
      <c r="FZ3" s="22"/>
      <c r="GA3" s="20" t="s">
        <v>129</v>
      </c>
      <c r="GB3" s="22"/>
      <c r="GC3" s="20" t="s">
        <v>132</v>
      </c>
      <c r="GD3" s="22"/>
      <c r="GE3" s="20" t="s">
        <v>131</v>
      </c>
      <c r="GF3" s="22"/>
      <c r="GG3" s="20" t="s">
        <v>128</v>
      </c>
      <c r="GH3" s="21"/>
      <c r="GI3" s="21"/>
      <c r="GJ3" s="21"/>
      <c r="GK3" s="22"/>
      <c r="GL3" s="20" t="s">
        <v>129</v>
      </c>
      <c r="GM3" s="22"/>
      <c r="GN3" s="20" t="s">
        <v>132</v>
      </c>
      <c r="GO3" s="22"/>
      <c r="GP3" s="20" t="s">
        <v>131</v>
      </c>
      <c r="GQ3" s="22"/>
      <c r="GR3" s="20" t="s">
        <v>128</v>
      </c>
      <c r="GS3" s="21"/>
      <c r="GT3" s="21"/>
      <c r="GU3" s="21"/>
      <c r="GV3" s="22"/>
      <c r="GW3" s="20" t="s">
        <v>129</v>
      </c>
      <c r="GX3" s="22"/>
      <c r="GY3" s="20" t="s">
        <v>132</v>
      </c>
      <c r="GZ3" s="22"/>
      <c r="HA3" s="20" t="s">
        <v>131</v>
      </c>
      <c r="HB3" s="22"/>
    </row>
    <row r="4" spans="1:210" ht="31.5" customHeight="1">
      <c r="A4" s="23"/>
      <c r="B4" s="24" t="s">
        <v>133</v>
      </c>
      <c r="C4" s="25"/>
      <c r="D4" s="24" t="s">
        <v>134</v>
      </c>
      <c r="E4" s="25"/>
      <c r="F4" s="26" t="s">
        <v>135</v>
      </c>
      <c r="G4" s="27" t="s">
        <v>136</v>
      </c>
      <c r="H4" s="27" t="s">
        <v>27</v>
      </c>
      <c r="I4" s="27" t="s">
        <v>136</v>
      </c>
      <c r="J4" s="27" t="s">
        <v>27</v>
      </c>
      <c r="K4" s="27" t="s">
        <v>136</v>
      </c>
      <c r="L4" s="27" t="s">
        <v>27</v>
      </c>
      <c r="M4" s="24" t="s">
        <v>133</v>
      </c>
      <c r="N4" s="25"/>
      <c r="O4" s="24" t="s">
        <v>134</v>
      </c>
      <c r="P4" s="25"/>
      <c r="Q4" s="50" t="s">
        <v>135</v>
      </c>
      <c r="R4" s="27" t="s">
        <v>136</v>
      </c>
      <c r="S4" s="27" t="s">
        <v>27</v>
      </c>
      <c r="T4" s="27" t="s">
        <v>136</v>
      </c>
      <c r="U4" s="27" t="s">
        <v>27</v>
      </c>
      <c r="V4" s="27" t="s">
        <v>136</v>
      </c>
      <c r="W4" s="27" t="s">
        <v>27</v>
      </c>
      <c r="X4" s="24" t="s">
        <v>133</v>
      </c>
      <c r="Y4" s="25"/>
      <c r="Z4" s="24" t="s">
        <v>134</v>
      </c>
      <c r="AA4" s="25"/>
      <c r="AB4" s="26" t="s">
        <v>135</v>
      </c>
      <c r="AC4" s="27" t="s">
        <v>136</v>
      </c>
      <c r="AD4" s="27" t="s">
        <v>27</v>
      </c>
      <c r="AE4" s="27" t="s">
        <v>136</v>
      </c>
      <c r="AF4" s="27" t="s">
        <v>27</v>
      </c>
      <c r="AG4" s="27" t="s">
        <v>136</v>
      </c>
      <c r="AH4" s="27" t="s">
        <v>27</v>
      </c>
      <c r="AI4" s="24" t="s">
        <v>133</v>
      </c>
      <c r="AJ4" s="25"/>
      <c r="AK4" s="24" t="s">
        <v>134</v>
      </c>
      <c r="AL4" s="25"/>
      <c r="AM4" s="26" t="s">
        <v>135</v>
      </c>
      <c r="AN4" s="27" t="s">
        <v>136</v>
      </c>
      <c r="AO4" s="27" t="s">
        <v>27</v>
      </c>
      <c r="AP4" s="27" t="s">
        <v>136</v>
      </c>
      <c r="AQ4" s="27" t="s">
        <v>27</v>
      </c>
      <c r="AR4" s="27" t="s">
        <v>136</v>
      </c>
      <c r="AS4" s="27" t="s">
        <v>27</v>
      </c>
      <c r="AT4" s="24" t="s">
        <v>133</v>
      </c>
      <c r="AU4" s="25"/>
      <c r="AV4" s="24" t="s">
        <v>134</v>
      </c>
      <c r="AW4" s="25"/>
      <c r="AX4" s="26" t="s">
        <v>135</v>
      </c>
      <c r="AY4" s="27" t="s">
        <v>136</v>
      </c>
      <c r="AZ4" s="27" t="s">
        <v>27</v>
      </c>
      <c r="BA4" s="27" t="s">
        <v>136</v>
      </c>
      <c r="BB4" s="27" t="s">
        <v>27</v>
      </c>
      <c r="BC4" s="27" t="s">
        <v>136</v>
      </c>
      <c r="BD4" s="27" t="s">
        <v>27</v>
      </c>
      <c r="BE4" s="24" t="s">
        <v>133</v>
      </c>
      <c r="BF4" s="25"/>
      <c r="BG4" s="24" t="s">
        <v>134</v>
      </c>
      <c r="BH4" s="25"/>
      <c r="BI4" s="26" t="s">
        <v>135</v>
      </c>
      <c r="BJ4" s="27" t="s">
        <v>136</v>
      </c>
      <c r="BK4" s="27" t="s">
        <v>27</v>
      </c>
      <c r="BL4" s="27" t="s">
        <v>136</v>
      </c>
      <c r="BM4" s="27" t="s">
        <v>27</v>
      </c>
      <c r="BN4" s="27" t="s">
        <v>136</v>
      </c>
      <c r="BO4" s="27" t="s">
        <v>27</v>
      </c>
      <c r="BP4" s="24" t="s">
        <v>133</v>
      </c>
      <c r="BQ4" s="25"/>
      <c r="BR4" s="24" t="s">
        <v>134</v>
      </c>
      <c r="BS4" s="25"/>
      <c r="BT4" s="26" t="s">
        <v>135</v>
      </c>
      <c r="BU4" s="27" t="s">
        <v>136</v>
      </c>
      <c r="BV4" s="27" t="s">
        <v>27</v>
      </c>
      <c r="BW4" s="27" t="s">
        <v>136</v>
      </c>
      <c r="BX4" s="27" t="s">
        <v>27</v>
      </c>
      <c r="BY4" s="27" t="s">
        <v>136</v>
      </c>
      <c r="BZ4" s="27" t="s">
        <v>27</v>
      </c>
      <c r="CA4" s="24" t="s">
        <v>133</v>
      </c>
      <c r="CB4" s="25"/>
      <c r="CC4" s="24" t="s">
        <v>134</v>
      </c>
      <c r="CD4" s="25"/>
      <c r="CE4" s="26" t="s">
        <v>135</v>
      </c>
      <c r="CF4" s="27" t="s">
        <v>136</v>
      </c>
      <c r="CG4" s="27" t="s">
        <v>27</v>
      </c>
      <c r="CH4" s="27" t="s">
        <v>136</v>
      </c>
      <c r="CI4" s="27" t="s">
        <v>27</v>
      </c>
      <c r="CJ4" s="27" t="s">
        <v>136</v>
      </c>
      <c r="CK4" s="27" t="s">
        <v>27</v>
      </c>
      <c r="CL4" s="24" t="s">
        <v>133</v>
      </c>
      <c r="CM4" s="25"/>
      <c r="CN4" s="24" t="s">
        <v>134</v>
      </c>
      <c r="CO4" s="25"/>
      <c r="CP4" s="26" t="s">
        <v>135</v>
      </c>
      <c r="CQ4" s="27" t="s">
        <v>136</v>
      </c>
      <c r="CR4" s="27" t="s">
        <v>27</v>
      </c>
      <c r="CS4" s="27" t="s">
        <v>136</v>
      </c>
      <c r="CT4" s="27" t="s">
        <v>27</v>
      </c>
      <c r="CU4" s="27" t="s">
        <v>136</v>
      </c>
      <c r="CV4" s="27" t="s">
        <v>27</v>
      </c>
      <c r="CW4" s="24" t="s">
        <v>133</v>
      </c>
      <c r="CX4" s="25"/>
      <c r="CY4" s="24" t="s">
        <v>134</v>
      </c>
      <c r="CZ4" s="25"/>
      <c r="DA4" s="26" t="s">
        <v>135</v>
      </c>
      <c r="DB4" s="27" t="s">
        <v>136</v>
      </c>
      <c r="DC4" s="27" t="s">
        <v>27</v>
      </c>
      <c r="DD4" s="27" t="s">
        <v>136</v>
      </c>
      <c r="DE4" s="27" t="s">
        <v>27</v>
      </c>
      <c r="DF4" s="27" t="s">
        <v>136</v>
      </c>
      <c r="DG4" s="27" t="s">
        <v>27</v>
      </c>
      <c r="DH4" s="24" t="s">
        <v>133</v>
      </c>
      <c r="DI4" s="25"/>
      <c r="DJ4" s="24" t="s">
        <v>134</v>
      </c>
      <c r="DK4" s="25"/>
      <c r="DL4" s="26" t="s">
        <v>135</v>
      </c>
      <c r="DM4" s="27" t="s">
        <v>136</v>
      </c>
      <c r="DN4" s="27" t="s">
        <v>27</v>
      </c>
      <c r="DO4" s="27" t="s">
        <v>136</v>
      </c>
      <c r="DP4" s="27" t="s">
        <v>27</v>
      </c>
      <c r="DQ4" s="27" t="s">
        <v>136</v>
      </c>
      <c r="DR4" s="27" t="s">
        <v>27</v>
      </c>
      <c r="DS4" s="24" t="s">
        <v>133</v>
      </c>
      <c r="DT4" s="25"/>
      <c r="DU4" s="24" t="s">
        <v>134</v>
      </c>
      <c r="DV4" s="25"/>
      <c r="DW4" s="26" t="s">
        <v>135</v>
      </c>
      <c r="DX4" s="27" t="s">
        <v>136</v>
      </c>
      <c r="DY4" s="27" t="s">
        <v>27</v>
      </c>
      <c r="DZ4" s="27" t="s">
        <v>136</v>
      </c>
      <c r="EA4" s="27" t="s">
        <v>27</v>
      </c>
      <c r="EB4" s="27" t="s">
        <v>136</v>
      </c>
      <c r="EC4" s="27" t="s">
        <v>27</v>
      </c>
      <c r="ED4" s="24" t="s">
        <v>133</v>
      </c>
      <c r="EE4" s="25"/>
      <c r="EF4" s="24" t="s">
        <v>134</v>
      </c>
      <c r="EG4" s="25"/>
      <c r="EH4" s="26" t="s">
        <v>135</v>
      </c>
      <c r="EI4" s="27" t="s">
        <v>136</v>
      </c>
      <c r="EJ4" s="27" t="s">
        <v>27</v>
      </c>
      <c r="EK4" s="27" t="s">
        <v>136</v>
      </c>
      <c r="EL4" s="27" t="s">
        <v>27</v>
      </c>
      <c r="EM4" s="27" t="s">
        <v>136</v>
      </c>
      <c r="EN4" s="27" t="s">
        <v>27</v>
      </c>
      <c r="EO4" s="24" t="s">
        <v>133</v>
      </c>
      <c r="EP4" s="25"/>
      <c r="EQ4" s="24" t="s">
        <v>134</v>
      </c>
      <c r="ER4" s="25"/>
      <c r="ES4" s="26" t="s">
        <v>135</v>
      </c>
      <c r="ET4" s="27" t="s">
        <v>136</v>
      </c>
      <c r="EU4" s="27" t="s">
        <v>27</v>
      </c>
      <c r="EV4" s="27" t="s">
        <v>136</v>
      </c>
      <c r="EW4" s="27" t="s">
        <v>27</v>
      </c>
      <c r="EX4" s="27" t="s">
        <v>136</v>
      </c>
      <c r="EY4" s="27" t="s">
        <v>27</v>
      </c>
      <c r="EZ4" s="24" t="s">
        <v>133</v>
      </c>
      <c r="FA4" s="25"/>
      <c r="FB4" s="24" t="s">
        <v>134</v>
      </c>
      <c r="FC4" s="25"/>
      <c r="FD4" s="26" t="s">
        <v>135</v>
      </c>
      <c r="FE4" s="27" t="s">
        <v>136</v>
      </c>
      <c r="FF4" s="27" t="s">
        <v>27</v>
      </c>
      <c r="FG4" s="27" t="s">
        <v>136</v>
      </c>
      <c r="FH4" s="27" t="s">
        <v>27</v>
      </c>
      <c r="FI4" s="27" t="s">
        <v>136</v>
      </c>
      <c r="FJ4" s="27" t="s">
        <v>27</v>
      </c>
      <c r="FK4" s="24" t="s">
        <v>133</v>
      </c>
      <c r="FL4" s="25"/>
      <c r="FM4" s="24" t="s">
        <v>134</v>
      </c>
      <c r="FN4" s="25"/>
      <c r="FO4" s="26" t="s">
        <v>135</v>
      </c>
      <c r="FP4" s="27" t="s">
        <v>136</v>
      </c>
      <c r="FQ4" s="27" t="s">
        <v>27</v>
      </c>
      <c r="FR4" s="27" t="s">
        <v>136</v>
      </c>
      <c r="FS4" s="27" t="s">
        <v>27</v>
      </c>
      <c r="FT4" s="27" t="s">
        <v>136</v>
      </c>
      <c r="FU4" s="27" t="s">
        <v>27</v>
      </c>
      <c r="FV4" s="24" t="s">
        <v>133</v>
      </c>
      <c r="FW4" s="25"/>
      <c r="FX4" s="24" t="s">
        <v>134</v>
      </c>
      <c r="FY4" s="25"/>
      <c r="FZ4" s="27" t="s">
        <v>135</v>
      </c>
      <c r="GA4" s="27" t="s">
        <v>136</v>
      </c>
      <c r="GB4" s="27" t="s">
        <v>27</v>
      </c>
      <c r="GC4" s="27" t="s">
        <v>136</v>
      </c>
      <c r="GD4" s="27" t="s">
        <v>27</v>
      </c>
      <c r="GE4" s="27" t="s">
        <v>136</v>
      </c>
      <c r="GF4" s="27" t="s">
        <v>27</v>
      </c>
      <c r="GG4" s="24" t="s">
        <v>133</v>
      </c>
      <c r="GH4" s="25"/>
      <c r="GI4" s="24" t="s">
        <v>134</v>
      </c>
      <c r="GJ4" s="25"/>
      <c r="GK4" s="27" t="s">
        <v>135</v>
      </c>
      <c r="GL4" s="27" t="s">
        <v>136</v>
      </c>
      <c r="GM4" s="27" t="s">
        <v>27</v>
      </c>
      <c r="GN4" s="27" t="s">
        <v>136</v>
      </c>
      <c r="GO4" s="27" t="s">
        <v>27</v>
      </c>
      <c r="GP4" s="27" t="s">
        <v>136</v>
      </c>
      <c r="GQ4" s="27" t="s">
        <v>27</v>
      </c>
      <c r="GR4" s="24" t="s">
        <v>133</v>
      </c>
      <c r="GS4" s="25"/>
      <c r="GT4" s="24" t="s">
        <v>134</v>
      </c>
      <c r="GU4" s="25"/>
      <c r="GV4" s="27" t="s">
        <v>135</v>
      </c>
      <c r="GW4" s="27" t="s">
        <v>136</v>
      </c>
      <c r="GX4" s="27" t="s">
        <v>27</v>
      </c>
      <c r="GY4" s="27" t="s">
        <v>136</v>
      </c>
      <c r="GZ4" s="27" t="s">
        <v>27</v>
      </c>
      <c r="HA4" s="27" t="s">
        <v>136</v>
      </c>
      <c r="HB4" s="27" t="s">
        <v>27</v>
      </c>
    </row>
    <row r="5" spans="1:210" ht="31.5" customHeight="1">
      <c r="A5" s="28"/>
      <c r="B5" s="29" t="s">
        <v>136</v>
      </c>
      <c r="C5" s="29" t="s">
        <v>27</v>
      </c>
      <c r="D5" s="29" t="s">
        <v>136</v>
      </c>
      <c r="E5" s="29" t="s">
        <v>27</v>
      </c>
      <c r="F5" s="30"/>
      <c r="G5" s="31"/>
      <c r="H5" s="31"/>
      <c r="I5" s="31"/>
      <c r="J5" s="31"/>
      <c r="K5" s="31"/>
      <c r="L5" s="31"/>
      <c r="M5" s="29" t="s">
        <v>136</v>
      </c>
      <c r="N5" s="29" t="s">
        <v>27</v>
      </c>
      <c r="O5" s="29" t="s">
        <v>136</v>
      </c>
      <c r="P5" s="29" t="s">
        <v>27</v>
      </c>
      <c r="Q5" s="51"/>
      <c r="R5" s="31"/>
      <c r="S5" s="31"/>
      <c r="T5" s="31"/>
      <c r="U5" s="31"/>
      <c r="V5" s="31"/>
      <c r="W5" s="31"/>
      <c r="X5" s="29" t="s">
        <v>136</v>
      </c>
      <c r="Y5" s="29" t="s">
        <v>27</v>
      </c>
      <c r="Z5" s="29" t="s">
        <v>136</v>
      </c>
      <c r="AA5" s="29" t="s">
        <v>27</v>
      </c>
      <c r="AB5" s="30"/>
      <c r="AC5" s="31"/>
      <c r="AD5" s="31"/>
      <c r="AE5" s="31"/>
      <c r="AF5" s="31"/>
      <c r="AG5" s="31"/>
      <c r="AH5" s="31"/>
      <c r="AI5" s="29" t="s">
        <v>136</v>
      </c>
      <c r="AJ5" s="29" t="s">
        <v>27</v>
      </c>
      <c r="AK5" s="29" t="s">
        <v>136</v>
      </c>
      <c r="AL5" s="29" t="s">
        <v>27</v>
      </c>
      <c r="AM5" s="30"/>
      <c r="AN5" s="31"/>
      <c r="AO5" s="31"/>
      <c r="AP5" s="31"/>
      <c r="AQ5" s="31"/>
      <c r="AR5" s="31"/>
      <c r="AS5" s="31"/>
      <c r="AT5" s="29" t="s">
        <v>136</v>
      </c>
      <c r="AU5" s="29" t="s">
        <v>27</v>
      </c>
      <c r="AV5" s="29" t="s">
        <v>136</v>
      </c>
      <c r="AW5" s="29" t="s">
        <v>27</v>
      </c>
      <c r="AX5" s="30"/>
      <c r="AY5" s="31"/>
      <c r="AZ5" s="31"/>
      <c r="BA5" s="31"/>
      <c r="BB5" s="31"/>
      <c r="BC5" s="31"/>
      <c r="BD5" s="31"/>
      <c r="BE5" s="29" t="s">
        <v>136</v>
      </c>
      <c r="BF5" s="29" t="s">
        <v>27</v>
      </c>
      <c r="BG5" s="29" t="s">
        <v>136</v>
      </c>
      <c r="BH5" s="29" t="s">
        <v>27</v>
      </c>
      <c r="BI5" s="30"/>
      <c r="BJ5" s="31"/>
      <c r="BK5" s="31"/>
      <c r="BL5" s="31"/>
      <c r="BM5" s="31"/>
      <c r="BN5" s="31"/>
      <c r="BO5" s="31"/>
      <c r="BP5" s="29" t="s">
        <v>136</v>
      </c>
      <c r="BQ5" s="29" t="s">
        <v>27</v>
      </c>
      <c r="BR5" s="29" t="s">
        <v>136</v>
      </c>
      <c r="BS5" s="29" t="s">
        <v>27</v>
      </c>
      <c r="BT5" s="30"/>
      <c r="BU5" s="31"/>
      <c r="BV5" s="31"/>
      <c r="BW5" s="31"/>
      <c r="BX5" s="31"/>
      <c r="BY5" s="31"/>
      <c r="BZ5" s="31"/>
      <c r="CA5" s="29" t="s">
        <v>136</v>
      </c>
      <c r="CB5" s="29" t="s">
        <v>27</v>
      </c>
      <c r="CC5" s="29" t="s">
        <v>136</v>
      </c>
      <c r="CD5" s="29" t="s">
        <v>27</v>
      </c>
      <c r="CE5" s="30"/>
      <c r="CF5" s="31"/>
      <c r="CG5" s="31"/>
      <c r="CH5" s="31"/>
      <c r="CI5" s="31"/>
      <c r="CJ5" s="31"/>
      <c r="CK5" s="31"/>
      <c r="CL5" s="29" t="s">
        <v>136</v>
      </c>
      <c r="CM5" s="29" t="s">
        <v>27</v>
      </c>
      <c r="CN5" s="29" t="s">
        <v>136</v>
      </c>
      <c r="CO5" s="29" t="s">
        <v>27</v>
      </c>
      <c r="CP5" s="30"/>
      <c r="CQ5" s="31"/>
      <c r="CR5" s="31"/>
      <c r="CS5" s="31"/>
      <c r="CT5" s="31"/>
      <c r="CU5" s="31"/>
      <c r="CV5" s="31"/>
      <c r="CW5" s="29" t="s">
        <v>136</v>
      </c>
      <c r="CX5" s="29" t="s">
        <v>27</v>
      </c>
      <c r="CY5" s="29" t="s">
        <v>136</v>
      </c>
      <c r="CZ5" s="29" t="s">
        <v>27</v>
      </c>
      <c r="DA5" s="30"/>
      <c r="DB5" s="31"/>
      <c r="DC5" s="31"/>
      <c r="DD5" s="31"/>
      <c r="DE5" s="31"/>
      <c r="DF5" s="31"/>
      <c r="DG5" s="31"/>
      <c r="DH5" s="29" t="s">
        <v>136</v>
      </c>
      <c r="DI5" s="29" t="s">
        <v>27</v>
      </c>
      <c r="DJ5" s="29" t="s">
        <v>136</v>
      </c>
      <c r="DK5" s="29" t="s">
        <v>27</v>
      </c>
      <c r="DL5" s="30"/>
      <c r="DM5" s="31"/>
      <c r="DN5" s="31"/>
      <c r="DO5" s="31"/>
      <c r="DP5" s="31"/>
      <c r="DQ5" s="31"/>
      <c r="DR5" s="31"/>
      <c r="DS5" s="29" t="s">
        <v>136</v>
      </c>
      <c r="DT5" s="29" t="s">
        <v>27</v>
      </c>
      <c r="DU5" s="29" t="s">
        <v>136</v>
      </c>
      <c r="DV5" s="29" t="s">
        <v>27</v>
      </c>
      <c r="DW5" s="30"/>
      <c r="DX5" s="31"/>
      <c r="DY5" s="31"/>
      <c r="DZ5" s="31"/>
      <c r="EA5" s="31"/>
      <c r="EB5" s="31"/>
      <c r="EC5" s="31"/>
      <c r="ED5" s="29" t="s">
        <v>136</v>
      </c>
      <c r="EE5" s="29" t="s">
        <v>27</v>
      </c>
      <c r="EF5" s="29" t="s">
        <v>136</v>
      </c>
      <c r="EG5" s="29" t="s">
        <v>27</v>
      </c>
      <c r="EH5" s="30"/>
      <c r="EI5" s="31"/>
      <c r="EJ5" s="31"/>
      <c r="EK5" s="31"/>
      <c r="EL5" s="31"/>
      <c r="EM5" s="31"/>
      <c r="EN5" s="31"/>
      <c r="EO5" s="29" t="s">
        <v>136</v>
      </c>
      <c r="EP5" s="29" t="s">
        <v>27</v>
      </c>
      <c r="EQ5" s="29" t="s">
        <v>136</v>
      </c>
      <c r="ER5" s="29" t="s">
        <v>27</v>
      </c>
      <c r="ES5" s="30"/>
      <c r="ET5" s="31"/>
      <c r="EU5" s="31"/>
      <c r="EV5" s="31"/>
      <c r="EW5" s="31"/>
      <c r="EX5" s="31"/>
      <c r="EY5" s="31"/>
      <c r="EZ5" s="29" t="s">
        <v>136</v>
      </c>
      <c r="FA5" s="29" t="s">
        <v>27</v>
      </c>
      <c r="FB5" s="29" t="s">
        <v>136</v>
      </c>
      <c r="FC5" s="29" t="s">
        <v>27</v>
      </c>
      <c r="FD5" s="30"/>
      <c r="FE5" s="31"/>
      <c r="FF5" s="31"/>
      <c r="FG5" s="31"/>
      <c r="FH5" s="31"/>
      <c r="FI5" s="31"/>
      <c r="FJ5" s="31"/>
      <c r="FK5" s="29" t="s">
        <v>136</v>
      </c>
      <c r="FL5" s="29" t="s">
        <v>27</v>
      </c>
      <c r="FM5" s="29" t="s">
        <v>136</v>
      </c>
      <c r="FN5" s="29" t="s">
        <v>27</v>
      </c>
      <c r="FO5" s="30"/>
      <c r="FP5" s="31"/>
      <c r="FQ5" s="31"/>
      <c r="FR5" s="31"/>
      <c r="FS5" s="31"/>
      <c r="FT5" s="31"/>
      <c r="FU5" s="31"/>
      <c r="FV5" s="29" t="s">
        <v>136</v>
      </c>
      <c r="FW5" s="29" t="s">
        <v>27</v>
      </c>
      <c r="FX5" s="29" t="s">
        <v>136</v>
      </c>
      <c r="FY5" s="29" t="s">
        <v>27</v>
      </c>
      <c r="FZ5" s="31"/>
      <c r="GA5" s="31"/>
      <c r="GB5" s="31"/>
      <c r="GC5" s="31"/>
      <c r="GD5" s="31"/>
      <c r="GE5" s="31"/>
      <c r="GF5" s="31"/>
      <c r="GG5" s="29" t="s">
        <v>136</v>
      </c>
      <c r="GH5" s="29" t="s">
        <v>27</v>
      </c>
      <c r="GI5" s="29" t="s">
        <v>136</v>
      </c>
      <c r="GJ5" s="29" t="s">
        <v>27</v>
      </c>
      <c r="GK5" s="31"/>
      <c r="GL5" s="31"/>
      <c r="GM5" s="31"/>
      <c r="GN5" s="31"/>
      <c r="GO5" s="31"/>
      <c r="GP5" s="31"/>
      <c r="GQ5" s="31"/>
      <c r="GR5" s="29" t="s">
        <v>136</v>
      </c>
      <c r="GS5" s="29" t="s">
        <v>27</v>
      </c>
      <c r="GT5" s="29" t="s">
        <v>136</v>
      </c>
      <c r="GU5" s="29" t="s">
        <v>27</v>
      </c>
      <c r="GV5" s="31"/>
      <c r="GW5" s="31"/>
      <c r="GX5" s="31"/>
      <c r="GY5" s="31"/>
      <c r="GZ5" s="31"/>
      <c r="HA5" s="31"/>
      <c r="HB5" s="31"/>
    </row>
    <row r="6" spans="1:210" ht="31.5" customHeight="1">
      <c r="A6" s="32" t="s">
        <v>137</v>
      </c>
      <c r="B6" s="33">
        <f aca="true" t="shared" si="0" ref="B6:L6">M6+X6+AI6+AT6+BE6+BP6+CA6+CL6+CW6+DH6+DS6+ED6+EO6+EZ6+FK6+FV6+GG6+GR6</f>
        <v>5749.1477190000005</v>
      </c>
      <c r="C6" s="33">
        <f t="shared" si="0"/>
        <v>42696.610796999994</v>
      </c>
      <c r="D6" s="33">
        <f t="shared" si="0"/>
        <v>15778.05037</v>
      </c>
      <c r="E6" s="33">
        <f t="shared" si="0"/>
        <v>134870.31010300003</v>
      </c>
      <c r="F6" s="34">
        <f t="shared" si="0"/>
        <v>9424</v>
      </c>
      <c r="G6" s="33">
        <f t="shared" si="0"/>
        <v>7034.016799999999</v>
      </c>
      <c r="H6" s="33">
        <f t="shared" si="0"/>
        <v>81970.22135</v>
      </c>
      <c r="I6" s="33">
        <f t="shared" si="0"/>
        <v>1854.8306730000108</v>
      </c>
      <c r="J6" s="33">
        <f t="shared" si="0"/>
        <v>24292.994363000005</v>
      </c>
      <c r="K6" s="33">
        <f t="shared" si="0"/>
        <v>28280.825562000013</v>
      </c>
      <c r="L6" s="33">
        <f t="shared" si="0"/>
        <v>267654.16160899994</v>
      </c>
      <c r="M6" s="33">
        <v>447.02</v>
      </c>
      <c r="N6" s="33">
        <v>4690.88</v>
      </c>
      <c r="O6" s="33">
        <v>2969.35</v>
      </c>
      <c r="P6" s="33">
        <v>23181.75</v>
      </c>
      <c r="Q6" s="34">
        <v>1248</v>
      </c>
      <c r="R6" s="33">
        <v>27.8</v>
      </c>
      <c r="S6" s="33">
        <v>4017.38</v>
      </c>
      <c r="T6" s="33">
        <v>754.24</v>
      </c>
      <c r="U6" s="33">
        <v>2831.64</v>
      </c>
      <c r="V6" s="33">
        <v>4198.41</v>
      </c>
      <c r="W6" s="33">
        <v>34721.65</v>
      </c>
      <c r="X6" s="33">
        <v>145.37</v>
      </c>
      <c r="Y6" s="33">
        <v>1955.65</v>
      </c>
      <c r="Z6" s="33">
        <v>920.83</v>
      </c>
      <c r="AA6" s="33">
        <v>10186.75</v>
      </c>
      <c r="AB6" s="34">
        <v>266</v>
      </c>
      <c r="AC6" s="33">
        <v>0</v>
      </c>
      <c r="AD6" s="33">
        <v>0</v>
      </c>
      <c r="AE6" s="33">
        <v>151.56</v>
      </c>
      <c r="AF6" s="33">
        <v>2209.14</v>
      </c>
      <c r="AG6" s="33">
        <v>1217.76</v>
      </c>
      <c r="AH6" s="33">
        <v>12805.63</v>
      </c>
      <c r="AI6" s="33">
        <v>424.5</v>
      </c>
      <c r="AJ6" s="33">
        <v>5069.7</v>
      </c>
      <c r="AK6" s="33">
        <v>1848.7</v>
      </c>
      <c r="AL6" s="33">
        <v>19564.7</v>
      </c>
      <c r="AM6" s="34">
        <v>1046</v>
      </c>
      <c r="AN6" s="33">
        <v>0</v>
      </c>
      <c r="AO6" s="33">
        <v>1.82</v>
      </c>
      <c r="AP6" s="33">
        <v>355</v>
      </c>
      <c r="AQ6" s="33">
        <v>2856.7</v>
      </c>
      <c r="AR6" s="33">
        <v>2628.2</v>
      </c>
      <c r="AS6" s="33">
        <v>27492.9</v>
      </c>
      <c r="AT6" s="54">
        <v>354.45</v>
      </c>
      <c r="AU6" s="55">
        <v>2198.34</v>
      </c>
      <c r="AV6" s="56">
        <v>4277.36</v>
      </c>
      <c r="AW6" s="56">
        <v>26383.59</v>
      </c>
      <c r="AX6" s="57">
        <v>544</v>
      </c>
      <c r="AY6" s="58">
        <v>145.65</v>
      </c>
      <c r="AZ6" s="55">
        <v>646.5845</v>
      </c>
      <c r="BA6" s="55">
        <v>24.39</v>
      </c>
      <c r="BB6" s="55">
        <v>214.503074</v>
      </c>
      <c r="BC6" s="55">
        <v>4801.85</v>
      </c>
      <c r="BD6" s="55">
        <v>29443.01757</v>
      </c>
      <c r="BE6" s="33">
        <v>63</v>
      </c>
      <c r="BF6" s="33">
        <v>686.01</v>
      </c>
      <c r="BG6" s="33">
        <v>299.19</v>
      </c>
      <c r="BH6" s="33">
        <v>2636.39</v>
      </c>
      <c r="BI6" s="34">
        <v>297</v>
      </c>
      <c r="BJ6" s="33">
        <v>3.43</v>
      </c>
      <c r="BK6" s="33">
        <v>228.56</v>
      </c>
      <c r="BL6" s="33">
        <v>78</v>
      </c>
      <c r="BM6" s="33">
        <v>1318.28</v>
      </c>
      <c r="BN6" s="33">
        <v>443.62</v>
      </c>
      <c r="BO6" s="33">
        <v>4869.24</v>
      </c>
      <c r="BP6" s="33">
        <v>960.16</v>
      </c>
      <c r="BQ6" s="33">
        <v>9892.14</v>
      </c>
      <c r="BR6" s="33">
        <v>1733.74</v>
      </c>
      <c r="BS6" s="33">
        <v>24047.55</v>
      </c>
      <c r="BT6" s="34">
        <v>2856</v>
      </c>
      <c r="BU6" s="33">
        <v>367.92</v>
      </c>
      <c r="BV6" s="33">
        <v>3999.63</v>
      </c>
      <c r="BW6" s="33">
        <v>79.46886500001074</v>
      </c>
      <c r="BX6" s="33">
        <v>696.4900000000007</v>
      </c>
      <c r="BY6" s="33">
        <v>3141.288865000011</v>
      </c>
      <c r="BZ6" s="33">
        <v>38635.81</v>
      </c>
      <c r="CA6" s="33">
        <v>133.38</v>
      </c>
      <c r="CB6" s="33">
        <v>376.35</v>
      </c>
      <c r="CC6" s="33">
        <v>156.33</v>
      </c>
      <c r="CD6" s="33">
        <v>1417.585</v>
      </c>
      <c r="CE6" s="34">
        <v>85</v>
      </c>
      <c r="CF6" s="33"/>
      <c r="CG6" s="33"/>
      <c r="CH6" s="33"/>
      <c r="CI6" s="33"/>
      <c r="CJ6" s="33">
        <v>289.71</v>
      </c>
      <c r="CK6" s="33">
        <v>1793.94</v>
      </c>
      <c r="CL6" s="33">
        <v>8.58</v>
      </c>
      <c r="CM6" s="33">
        <v>42.57</v>
      </c>
      <c r="CN6" s="33">
        <v>386.37</v>
      </c>
      <c r="CO6" s="33">
        <v>4348.09</v>
      </c>
      <c r="CP6" s="34">
        <v>30</v>
      </c>
      <c r="CQ6" s="33">
        <v>22.52</v>
      </c>
      <c r="CR6" s="33">
        <v>314.27</v>
      </c>
      <c r="CS6" s="33">
        <v>0.7</v>
      </c>
      <c r="CT6" s="33">
        <v>13.81</v>
      </c>
      <c r="CU6" s="33">
        <v>398.61</v>
      </c>
      <c r="CV6" s="33">
        <v>4718.74</v>
      </c>
      <c r="CW6" s="33">
        <v>41.98</v>
      </c>
      <c r="CX6" s="33">
        <v>676.56</v>
      </c>
      <c r="CY6" s="33">
        <v>13.11</v>
      </c>
      <c r="CZ6" s="33">
        <v>214.24</v>
      </c>
      <c r="DA6" s="34">
        <v>70</v>
      </c>
      <c r="DB6" s="33">
        <v>-0.31</v>
      </c>
      <c r="DC6" s="33">
        <v>2507.65755</v>
      </c>
      <c r="DD6" s="33">
        <v>217.86</v>
      </c>
      <c r="DE6" s="33">
        <v>742.38</v>
      </c>
      <c r="DF6" s="33">
        <v>272.64</v>
      </c>
      <c r="DG6" s="33">
        <v>4140.83755</v>
      </c>
      <c r="DH6" s="33">
        <v>68.01</v>
      </c>
      <c r="DI6" s="33">
        <v>1384.72</v>
      </c>
      <c r="DJ6" s="33">
        <v>120.28</v>
      </c>
      <c r="DK6" s="33">
        <v>1774.95</v>
      </c>
      <c r="DL6" s="34">
        <v>530</v>
      </c>
      <c r="DM6" s="33">
        <v>69.69</v>
      </c>
      <c r="DN6" s="33">
        <v>2223.9</v>
      </c>
      <c r="DO6" s="33">
        <v>41</v>
      </c>
      <c r="DP6" s="33">
        <v>372.4</v>
      </c>
      <c r="DQ6" s="33">
        <f>DO6+DM6+DJ6+DH6</f>
        <v>298.98</v>
      </c>
      <c r="DR6" s="33">
        <f>DP6+DN6+DK6+DI6</f>
        <v>5755.97</v>
      </c>
      <c r="DS6" s="33">
        <v>185</v>
      </c>
      <c r="DT6" s="33">
        <v>770.6</v>
      </c>
      <c r="DU6" s="33">
        <v>312.1973</v>
      </c>
      <c r="DV6" s="33">
        <v>1470.5317</v>
      </c>
      <c r="DW6" s="34">
        <v>327</v>
      </c>
      <c r="DX6" s="33">
        <v>1722.62</v>
      </c>
      <c r="DY6" s="33">
        <v>43140.14</v>
      </c>
      <c r="DZ6" s="33">
        <v>27.04</v>
      </c>
      <c r="EA6" s="33">
        <v>367.52</v>
      </c>
      <c r="EB6" s="33">
        <v>2246.8573</v>
      </c>
      <c r="EC6" s="33">
        <v>45748.7917</v>
      </c>
      <c r="ED6" s="33">
        <v>124.14</v>
      </c>
      <c r="EE6" s="33">
        <v>499.57</v>
      </c>
      <c r="EF6" s="33">
        <v>185.55</v>
      </c>
      <c r="EG6" s="33">
        <v>1683.11</v>
      </c>
      <c r="EH6" s="34">
        <v>204</v>
      </c>
      <c r="EI6" s="33">
        <v>0</v>
      </c>
      <c r="EJ6" s="33">
        <v>0</v>
      </c>
      <c r="EK6" s="33">
        <v>3.52</v>
      </c>
      <c r="EL6" s="33">
        <v>23.7</v>
      </c>
      <c r="EM6" s="33">
        <f>EK6+EI6+EF6+ED6</f>
        <v>313.21000000000004</v>
      </c>
      <c r="EN6" s="33">
        <f aca="true" t="shared" si="1" ref="EN6:EN19">EL6+EJ6+EG6+EE6</f>
        <v>2206.38</v>
      </c>
      <c r="EO6" s="33">
        <v>40.34</v>
      </c>
      <c r="EP6" s="33">
        <v>288.28</v>
      </c>
      <c r="EQ6" s="33">
        <v>102.85</v>
      </c>
      <c r="ER6" s="33">
        <v>679.05</v>
      </c>
      <c r="ES6" s="34">
        <v>158</v>
      </c>
      <c r="ET6" s="33">
        <v>169.08</v>
      </c>
      <c r="EU6" s="33">
        <v>5174.89</v>
      </c>
      <c r="EV6" s="33"/>
      <c r="EW6" s="33"/>
      <c r="EX6" s="33">
        <v>312.27</v>
      </c>
      <c r="EY6" s="33">
        <v>6142.22</v>
      </c>
      <c r="EZ6" s="33">
        <v>81.62</v>
      </c>
      <c r="FA6" s="33">
        <v>1082.95</v>
      </c>
      <c r="FB6" s="33">
        <v>253.85</v>
      </c>
      <c r="FC6" s="33">
        <v>2315.82</v>
      </c>
      <c r="FD6" s="34">
        <v>513</v>
      </c>
      <c r="FE6" s="33">
        <v>60.2</v>
      </c>
      <c r="FF6" s="33">
        <v>791.91</v>
      </c>
      <c r="FG6" s="33">
        <v>112.33</v>
      </c>
      <c r="FH6" s="33">
        <v>12537.45</v>
      </c>
      <c r="FI6" s="33">
        <v>508</v>
      </c>
      <c r="FJ6" s="33">
        <v>16728.13</v>
      </c>
      <c r="FK6" s="33">
        <v>2507.25</v>
      </c>
      <c r="FL6" s="33">
        <v>11761.07</v>
      </c>
      <c r="FM6" s="33">
        <v>2115.65</v>
      </c>
      <c r="FN6" s="33">
        <v>14630.05</v>
      </c>
      <c r="FO6" s="34">
        <v>1250</v>
      </c>
      <c r="FP6" s="33">
        <v>3867.99</v>
      </c>
      <c r="FQ6" s="33">
        <v>15268.28</v>
      </c>
      <c r="FR6" s="33">
        <v>3.25</v>
      </c>
      <c r="FS6" s="33">
        <v>73.08</v>
      </c>
      <c r="FT6" s="33">
        <v>6378.49</v>
      </c>
      <c r="FU6" s="33">
        <v>27102.43</v>
      </c>
      <c r="FV6" s="33">
        <v>152.42</v>
      </c>
      <c r="FW6" s="33">
        <v>1056.45</v>
      </c>
      <c r="FX6" s="33"/>
      <c r="FY6" s="33"/>
      <c r="FZ6" s="34"/>
      <c r="GA6" s="33"/>
      <c r="GB6" s="33"/>
      <c r="GC6" s="33">
        <v>0.71</v>
      </c>
      <c r="GD6" s="33">
        <v>18.4</v>
      </c>
      <c r="GE6" s="33">
        <v>153.12</v>
      </c>
      <c r="GF6" s="33">
        <v>1074.85</v>
      </c>
      <c r="GG6" s="33"/>
      <c r="GH6" s="33"/>
      <c r="GI6" s="33"/>
      <c r="GJ6" s="33"/>
      <c r="GK6" s="34"/>
      <c r="GL6" s="33">
        <v>5.18</v>
      </c>
      <c r="GM6" s="33">
        <v>980.99</v>
      </c>
      <c r="GN6" s="33">
        <v>5.63</v>
      </c>
      <c r="GO6" s="33">
        <v>15.86</v>
      </c>
      <c r="GP6" s="33">
        <v>10.81</v>
      </c>
      <c r="GQ6" s="33">
        <v>996.85</v>
      </c>
      <c r="GR6" s="33">
        <v>11.927719</v>
      </c>
      <c r="GS6" s="33">
        <v>264.770797</v>
      </c>
      <c r="GT6" s="33">
        <v>82.69307</v>
      </c>
      <c r="GU6" s="33">
        <v>336.153403</v>
      </c>
      <c r="GV6" s="34"/>
      <c r="GW6" s="33">
        <v>572.2468</v>
      </c>
      <c r="GX6" s="33">
        <v>2674.2093</v>
      </c>
      <c r="GY6" s="33">
        <v>0.131808</v>
      </c>
      <c r="GZ6" s="33">
        <v>1.641289</v>
      </c>
      <c r="HA6" s="33">
        <v>666.999397</v>
      </c>
      <c r="HB6" s="33">
        <v>3276.774789</v>
      </c>
    </row>
    <row r="7" spans="1:210" ht="31.5" customHeight="1">
      <c r="A7" s="35" t="s">
        <v>88</v>
      </c>
      <c r="B7" s="33">
        <f aca="true" t="shared" si="2" ref="B7:B23">M7+X7+AI7+AT7+BE7+BP7+CA7+CL7+CW7+DH7+DS7+ED7+EO7+EZ7+FK7+FV7+GG7+GR7</f>
        <v>1047.9841530000003</v>
      </c>
      <c r="C7" s="33">
        <f aca="true" t="shared" si="3" ref="C7:C23">N7+Y7+AJ7+AU7+BF7+BQ7+CB7+CM7+CX7+DI7+DT7+EE7+EP7+FA7+FL7+FW7+GH7+GS7</f>
        <v>7985.260722</v>
      </c>
      <c r="D7" s="33">
        <f aca="true" t="shared" si="4" ref="D7:D23">O7+Z7+AK7+AV7+BG7+BR7+CC7+CN7+CY7+DJ7+DU7+EF7+EQ7+FB7+FM7+FX7+GI7+GT7</f>
        <v>2123.869661999999</v>
      </c>
      <c r="E7" s="33">
        <f aca="true" t="shared" si="5" ref="E7:E23">P7+AA7+AL7+AW7+BH7+BS7+CD7+CO7+CZ7+DK7+DV7+EG7+ER7+FC7+FN7+FY7+GJ7+GU7</f>
        <v>18158.765953</v>
      </c>
      <c r="F7" s="34">
        <f aca="true" t="shared" si="6" ref="F7:F23">Q7+AB7+AM7+AX7+BI7+BT7+CE7+CP7+DA7+DL7+DW7+EH7+ES7+FD7+FO7+FZ7+GK7+GV7</f>
        <v>2054</v>
      </c>
      <c r="G7" s="33">
        <f aca="true" t="shared" si="7" ref="G7:G23">R7+AC7+AN7+AY7+BJ7+BU7+CF7+CQ7+DB7+DM7+DX7+EI7+ET7+FE7+FP7+GA7+GL7+GW7</f>
        <v>129.881776</v>
      </c>
      <c r="H7" s="33">
        <f aca="true" t="shared" si="8" ref="H7:H23">S7+AD7+AO7+AZ7+BK7+BV7+CG7+CR7+DC7+DN7+DY7+EJ7+EU7+FF7+FQ7+GB7+GM7+GX7</f>
        <v>4948.717049999999</v>
      </c>
      <c r="I7" s="33">
        <f aca="true" t="shared" si="9" ref="I7:I23">T7+AE7+AP7+BA7+BL7+BW7+CH7+CS7+DD7+DO7+DZ7+EK7+EV7+FG7+FR7+GC7+GN7+GY7</f>
        <v>235.0242000000003</v>
      </c>
      <c r="J7" s="33">
        <f aca="true" t="shared" si="10" ref="J7:J23">U7+AF7+AQ7+BB7+BM7+BX7+CI7+CT7+DE7+DP7+EA7+EL7+EW7+FH7+FS7+GD7+GO7+GZ7</f>
        <v>1063.6542000000002</v>
      </c>
      <c r="K7" s="33">
        <f aca="true" t="shared" si="11" ref="K7:K23">V7+AG7+AR7+BC7+BN7+BY7+CJ7+CU7+DF7+DQ7+EB7+EM7+EX7+FI7+FT7+GE7+GP7+HA7</f>
        <v>3141.9297910000005</v>
      </c>
      <c r="L7" s="33">
        <f aca="true" t="shared" si="12" ref="L7:L23">W7+AH7+AS7+BD7+BO7+BZ7+CK7+CV7+DG7+DR7+EC7+EN7+EY7+FJ7+FU7+GF7+GQ7+HB7</f>
        <v>29823.767925</v>
      </c>
      <c r="M7" s="33">
        <v>99.75</v>
      </c>
      <c r="N7" s="33">
        <v>1119.25</v>
      </c>
      <c r="O7" s="33">
        <v>643.78</v>
      </c>
      <c r="P7" s="33">
        <v>4586.63</v>
      </c>
      <c r="Q7" s="34">
        <v>430</v>
      </c>
      <c r="R7" s="33">
        <v>32.06</v>
      </c>
      <c r="S7" s="33">
        <v>1394.1</v>
      </c>
      <c r="T7" s="33">
        <v>144.89</v>
      </c>
      <c r="U7" s="33">
        <v>574.09</v>
      </c>
      <c r="V7" s="33">
        <v>920.48</v>
      </c>
      <c r="W7" s="33">
        <v>7674.07</v>
      </c>
      <c r="X7" s="33">
        <v>70.55</v>
      </c>
      <c r="Y7" s="33">
        <v>1287.38</v>
      </c>
      <c r="Z7" s="33">
        <v>484.78</v>
      </c>
      <c r="AA7" s="33">
        <v>5228.3</v>
      </c>
      <c r="AB7" s="34">
        <v>334</v>
      </c>
      <c r="AC7" s="33">
        <v>0</v>
      </c>
      <c r="AD7" s="33">
        <v>0</v>
      </c>
      <c r="AE7" s="33">
        <v>4.6</v>
      </c>
      <c r="AF7" s="33">
        <v>55.34</v>
      </c>
      <c r="AG7" s="33">
        <v>559.93</v>
      </c>
      <c r="AH7" s="33">
        <v>5742.68</v>
      </c>
      <c r="AI7" s="33">
        <v>43.3</v>
      </c>
      <c r="AJ7" s="33">
        <v>515.3</v>
      </c>
      <c r="AK7" s="33">
        <v>68.5</v>
      </c>
      <c r="AL7" s="33">
        <v>972.5</v>
      </c>
      <c r="AM7" s="34">
        <v>144</v>
      </c>
      <c r="AN7" s="33"/>
      <c r="AO7" s="33"/>
      <c r="AP7" s="33">
        <v>54.4</v>
      </c>
      <c r="AQ7" s="33">
        <v>336.7</v>
      </c>
      <c r="AR7" s="33">
        <v>166.2</v>
      </c>
      <c r="AS7" s="33">
        <v>1824.5</v>
      </c>
      <c r="AT7" s="54"/>
      <c r="AU7" s="55">
        <v>0</v>
      </c>
      <c r="AV7" s="55"/>
      <c r="AW7" s="55"/>
      <c r="AX7" s="57"/>
      <c r="AY7" s="55"/>
      <c r="AZ7" s="55"/>
      <c r="BA7" s="55"/>
      <c r="BB7" s="55"/>
      <c r="BC7" s="55"/>
      <c r="BD7" s="55"/>
      <c r="BE7" s="33">
        <v>0.6</v>
      </c>
      <c r="BF7" s="33">
        <v>5.69</v>
      </c>
      <c r="BG7" s="33">
        <v>22.85</v>
      </c>
      <c r="BH7" s="33">
        <v>196.63</v>
      </c>
      <c r="BI7" s="34">
        <v>24</v>
      </c>
      <c r="BJ7" s="33">
        <v>0</v>
      </c>
      <c r="BK7" s="33">
        <v>3.11</v>
      </c>
      <c r="BL7" s="33">
        <v>0</v>
      </c>
      <c r="BM7" s="33">
        <v>0</v>
      </c>
      <c r="BN7" s="33">
        <v>23.45</v>
      </c>
      <c r="BO7" s="33">
        <v>205.43</v>
      </c>
      <c r="BP7" s="33">
        <v>282.95415300000013</v>
      </c>
      <c r="BQ7" s="33">
        <v>2937.342472</v>
      </c>
      <c r="BR7" s="33">
        <v>254.40966199999957</v>
      </c>
      <c r="BS7" s="33">
        <v>3673.8811509999996</v>
      </c>
      <c r="BT7" s="34">
        <v>690</v>
      </c>
      <c r="BU7" s="33">
        <v>2.601776000000001</v>
      </c>
      <c r="BV7" s="33">
        <v>190.758948</v>
      </c>
      <c r="BW7" s="33">
        <v>2.8421709430404007E-13</v>
      </c>
      <c r="BX7" s="33">
        <v>0</v>
      </c>
      <c r="BY7" s="33">
        <v>539.9655910000001</v>
      </c>
      <c r="BZ7" s="33">
        <v>6801.982571</v>
      </c>
      <c r="CA7" s="33"/>
      <c r="CB7" s="33"/>
      <c r="CC7" s="33"/>
      <c r="CD7" s="33"/>
      <c r="CE7" s="34"/>
      <c r="CF7" s="33"/>
      <c r="CG7" s="33"/>
      <c r="CH7" s="33"/>
      <c r="CI7" s="33"/>
      <c r="CJ7" s="33">
        <v>0</v>
      </c>
      <c r="CK7" s="33">
        <v>0</v>
      </c>
      <c r="CL7" s="33">
        <v>3.61</v>
      </c>
      <c r="CM7" s="33">
        <v>19.48</v>
      </c>
      <c r="CN7" s="33"/>
      <c r="CO7" s="33"/>
      <c r="CP7" s="34">
        <v>21</v>
      </c>
      <c r="CQ7" s="33"/>
      <c r="CR7" s="33"/>
      <c r="CS7" s="33"/>
      <c r="CT7" s="33"/>
      <c r="CU7" s="33">
        <v>3.61</v>
      </c>
      <c r="CV7" s="33">
        <v>19.48</v>
      </c>
      <c r="CW7" s="33">
        <v>13.46</v>
      </c>
      <c r="CX7" s="33">
        <v>262.80825</v>
      </c>
      <c r="CY7" s="33">
        <v>10.37</v>
      </c>
      <c r="CZ7" s="33">
        <v>301.014802</v>
      </c>
      <c r="DA7" s="34">
        <v>21</v>
      </c>
      <c r="DB7" s="33">
        <v>1.22</v>
      </c>
      <c r="DC7" s="33">
        <v>2069.5481019999997</v>
      </c>
      <c r="DD7" s="33">
        <v>30.4542</v>
      </c>
      <c r="DE7" s="33">
        <v>83.1242</v>
      </c>
      <c r="DF7" s="33">
        <v>55.5042</v>
      </c>
      <c r="DG7" s="33">
        <v>2716.4953539999997</v>
      </c>
      <c r="DH7" s="33"/>
      <c r="DI7" s="33"/>
      <c r="DJ7" s="33"/>
      <c r="DK7" s="33"/>
      <c r="DL7" s="34"/>
      <c r="DM7" s="33"/>
      <c r="DN7" s="33"/>
      <c r="DO7" s="33"/>
      <c r="DP7" s="33"/>
      <c r="DQ7" s="33">
        <f aca="true" t="shared" si="13" ref="DQ7:DQ23">DO7+DM7+DJ7+DH7</f>
        <v>0</v>
      </c>
      <c r="DR7" s="33">
        <f aca="true" t="shared" si="14" ref="DR7:DR23">DP7+DN7+DK7+DI7</f>
        <v>0</v>
      </c>
      <c r="DS7" s="33"/>
      <c r="DT7" s="33"/>
      <c r="DU7" s="33"/>
      <c r="DV7" s="33"/>
      <c r="DW7" s="34"/>
      <c r="DX7" s="33"/>
      <c r="DY7" s="33"/>
      <c r="DZ7" s="33"/>
      <c r="EA7" s="33"/>
      <c r="EB7" s="33">
        <v>0</v>
      </c>
      <c r="EC7" s="33">
        <v>0</v>
      </c>
      <c r="ED7" s="33">
        <v>79.79</v>
      </c>
      <c r="EE7" s="33">
        <v>392.33</v>
      </c>
      <c r="EF7" s="33">
        <v>244.35</v>
      </c>
      <c r="EG7" s="33">
        <v>1695.52</v>
      </c>
      <c r="EH7" s="34">
        <v>162</v>
      </c>
      <c r="EI7" s="33">
        <v>0</v>
      </c>
      <c r="EJ7" s="33">
        <v>0</v>
      </c>
      <c r="EK7" s="33">
        <v>0.68</v>
      </c>
      <c r="EL7" s="33">
        <v>14.4</v>
      </c>
      <c r="EM7" s="33">
        <f aca="true" t="shared" si="15" ref="EM7:EM19">EK7+EI7+EF7+ED7</f>
        <v>324.82</v>
      </c>
      <c r="EN7" s="33">
        <f t="shared" si="1"/>
        <v>2102.25</v>
      </c>
      <c r="EO7" s="33"/>
      <c r="EP7" s="33"/>
      <c r="EQ7" s="33"/>
      <c r="ER7" s="33"/>
      <c r="ES7" s="34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4"/>
      <c r="FE7" s="33"/>
      <c r="FF7" s="33"/>
      <c r="FG7" s="33"/>
      <c r="FH7" s="33"/>
      <c r="FI7" s="33"/>
      <c r="FJ7" s="33"/>
      <c r="FK7" s="33">
        <v>453.97</v>
      </c>
      <c r="FL7" s="33">
        <v>1445.68</v>
      </c>
      <c r="FM7" s="33">
        <v>394.83</v>
      </c>
      <c r="FN7" s="33">
        <v>1504.29</v>
      </c>
      <c r="FO7" s="34">
        <v>228</v>
      </c>
      <c r="FP7" s="33">
        <v>94</v>
      </c>
      <c r="FQ7" s="33">
        <v>1291.2</v>
      </c>
      <c r="FR7" s="33"/>
      <c r="FS7" s="33"/>
      <c r="FT7" s="33">
        <v>547.97</v>
      </c>
      <c r="FU7" s="33">
        <v>2736.88</v>
      </c>
      <c r="FV7" s="33"/>
      <c r="FW7" s="33"/>
      <c r="FX7" s="33"/>
      <c r="FY7" s="33"/>
      <c r="FZ7" s="34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4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4"/>
      <c r="GW7" s="33"/>
      <c r="GX7" s="33"/>
      <c r="GY7" s="33"/>
      <c r="GZ7" s="33"/>
      <c r="HA7" s="33"/>
      <c r="HB7" s="33"/>
    </row>
    <row r="8" spans="1:210" ht="31.5" customHeight="1">
      <c r="A8" s="35" t="s">
        <v>89</v>
      </c>
      <c r="B8" s="33">
        <f t="shared" si="2"/>
        <v>998.494887</v>
      </c>
      <c r="C8" s="33">
        <f t="shared" si="3"/>
        <v>9396.883958999999</v>
      </c>
      <c r="D8" s="33">
        <f t="shared" si="4"/>
        <v>3187.5541169999997</v>
      </c>
      <c r="E8" s="33">
        <f t="shared" si="5"/>
        <v>29055.351751</v>
      </c>
      <c r="F8" s="34">
        <f t="shared" si="6"/>
        <v>2432</v>
      </c>
      <c r="G8" s="33">
        <f t="shared" si="7"/>
        <v>179.68000000000004</v>
      </c>
      <c r="H8" s="33">
        <f t="shared" si="8"/>
        <v>9857.673572</v>
      </c>
      <c r="I8" s="33">
        <f t="shared" si="9"/>
        <v>224.85</v>
      </c>
      <c r="J8" s="33">
        <f t="shared" si="10"/>
        <v>1357.484</v>
      </c>
      <c r="K8" s="33">
        <f t="shared" si="11"/>
        <v>4425.719004</v>
      </c>
      <c r="L8" s="33">
        <f t="shared" si="12"/>
        <v>47172.30328199999</v>
      </c>
      <c r="M8" s="33">
        <v>130.59</v>
      </c>
      <c r="N8" s="33">
        <v>1920.34</v>
      </c>
      <c r="O8" s="33">
        <v>1416.58</v>
      </c>
      <c r="P8" s="33">
        <v>11236.05</v>
      </c>
      <c r="Q8" s="34">
        <v>440</v>
      </c>
      <c r="R8" s="33">
        <v>19.99</v>
      </c>
      <c r="S8" s="33">
        <v>2192.76</v>
      </c>
      <c r="T8" s="33">
        <v>149.04</v>
      </c>
      <c r="U8" s="33">
        <v>653.13</v>
      </c>
      <c r="V8" s="33">
        <v>1716.2</v>
      </c>
      <c r="W8" s="33">
        <v>16002.29</v>
      </c>
      <c r="X8" s="33">
        <v>166.37</v>
      </c>
      <c r="Y8" s="33">
        <v>2393.89</v>
      </c>
      <c r="Z8" s="33">
        <v>1061.1</v>
      </c>
      <c r="AA8" s="33">
        <v>11529.72</v>
      </c>
      <c r="AB8" s="34">
        <v>669</v>
      </c>
      <c r="AC8" s="33">
        <v>0</v>
      </c>
      <c r="AD8" s="33">
        <v>0</v>
      </c>
      <c r="AE8" s="33">
        <v>0</v>
      </c>
      <c r="AF8" s="33">
        <v>4.68</v>
      </c>
      <c r="AG8" s="33">
        <v>1227.47</v>
      </c>
      <c r="AH8" s="33">
        <v>12197.29</v>
      </c>
      <c r="AI8" s="33">
        <v>39.2</v>
      </c>
      <c r="AJ8" s="33">
        <v>592.5</v>
      </c>
      <c r="AK8" s="33">
        <v>117.2</v>
      </c>
      <c r="AL8" s="33">
        <v>1707.7</v>
      </c>
      <c r="AM8" s="34">
        <v>151</v>
      </c>
      <c r="AN8" s="33"/>
      <c r="AO8" s="33"/>
      <c r="AP8" s="33">
        <v>52.6</v>
      </c>
      <c r="AQ8" s="33">
        <v>464.3</v>
      </c>
      <c r="AR8" s="33">
        <v>209.1</v>
      </c>
      <c r="AS8" s="33">
        <v>2764.4</v>
      </c>
      <c r="AT8" s="54">
        <v>25.33</v>
      </c>
      <c r="AU8" s="55">
        <v>222.4</v>
      </c>
      <c r="AV8" s="55"/>
      <c r="AW8" s="55"/>
      <c r="AX8" s="57">
        <v>79</v>
      </c>
      <c r="AY8" s="55"/>
      <c r="AZ8" s="55"/>
      <c r="BA8" s="55"/>
      <c r="BB8" s="55"/>
      <c r="BC8" s="55">
        <v>25.33</v>
      </c>
      <c r="BD8" s="55">
        <v>222.4</v>
      </c>
      <c r="BE8" s="33">
        <v>15</v>
      </c>
      <c r="BF8" s="33">
        <v>81.3</v>
      </c>
      <c r="BG8" s="33">
        <v>41.15</v>
      </c>
      <c r="BH8" s="33">
        <v>510.82</v>
      </c>
      <c r="BI8" s="34">
        <v>147</v>
      </c>
      <c r="BJ8" s="33">
        <v>0</v>
      </c>
      <c r="BK8" s="33">
        <v>0</v>
      </c>
      <c r="BL8" s="33">
        <v>0</v>
      </c>
      <c r="BM8" s="33">
        <v>0</v>
      </c>
      <c r="BN8" s="33">
        <v>56.15</v>
      </c>
      <c r="BO8" s="33">
        <v>592.12</v>
      </c>
      <c r="BP8" s="33">
        <v>47.194886999999994</v>
      </c>
      <c r="BQ8" s="33">
        <v>447.937939</v>
      </c>
      <c r="BR8" s="33">
        <v>136.64801699999998</v>
      </c>
      <c r="BS8" s="33">
        <v>1340.6144199999999</v>
      </c>
      <c r="BT8" s="34">
        <v>227</v>
      </c>
      <c r="BU8" s="33">
        <v>17.700000000000045</v>
      </c>
      <c r="BV8" s="33">
        <v>339.27297200000004</v>
      </c>
      <c r="BW8" s="33">
        <v>0</v>
      </c>
      <c r="BX8" s="33">
        <v>0</v>
      </c>
      <c r="BY8" s="33">
        <v>201.54290400000014</v>
      </c>
      <c r="BZ8" s="33">
        <v>2127.825331</v>
      </c>
      <c r="CA8" s="33">
        <v>7.03</v>
      </c>
      <c r="CB8" s="33">
        <v>127.83</v>
      </c>
      <c r="CC8" s="33">
        <v>117.49</v>
      </c>
      <c r="CD8" s="33">
        <v>754.19</v>
      </c>
      <c r="CE8" s="34">
        <v>80</v>
      </c>
      <c r="CF8" s="33"/>
      <c r="CG8" s="33"/>
      <c r="CH8" s="33"/>
      <c r="CI8" s="33"/>
      <c r="CJ8" s="33">
        <v>124.52</v>
      </c>
      <c r="CK8" s="33">
        <v>882.02</v>
      </c>
      <c r="CL8" s="33"/>
      <c r="CM8" s="33"/>
      <c r="CN8" s="33"/>
      <c r="CO8" s="33"/>
      <c r="CP8" s="34"/>
      <c r="CQ8" s="33"/>
      <c r="CR8" s="33"/>
      <c r="CS8" s="33"/>
      <c r="CT8" s="33"/>
      <c r="CU8" s="33"/>
      <c r="CV8" s="33"/>
      <c r="CW8" s="33">
        <v>196.54</v>
      </c>
      <c r="CX8" s="33">
        <v>2158.2060199999996</v>
      </c>
      <c r="CY8" s="33">
        <v>55.34</v>
      </c>
      <c r="CZ8" s="33">
        <v>591.805931</v>
      </c>
      <c r="DA8" s="34">
        <v>242</v>
      </c>
      <c r="DB8" s="33">
        <v>15.99</v>
      </c>
      <c r="DC8" s="33">
        <v>2560.3805999999995</v>
      </c>
      <c r="DD8" s="33">
        <v>23.21</v>
      </c>
      <c r="DE8" s="33">
        <v>235.374</v>
      </c>
      <c r="DF8" s="33">
        <v>291.08</v>
      </c>
      <c r="DG8" s="33">
        <v>5545.766550999999</v>
      </c>
      <c r="DH8" s="33">
        <v>5.14</v>
      </c>
      <c r="DI8" s="33">
        <v>156.71</v>
      </c>
      <c r="DJ8" s="33">
        <v>6.98</v>
      </c>
      <c r="DK8" s="33">
        <v>188.33</v>
      </c>
      <c r="DL8" s="34">
        <v>76</v>
      </c>
      <c r="DM8" s="33"/>
      <c r="DN8" s="33"/>
      <c r="DO8" s="33"/>
      <c r="DP8" s="33"/>
      <c r="DQ8" s="33">
        <f t="shared" si="13"/>
        <v>12.120000000000001</v>
      </c>
      <c r="DR8" s="33">
        <f t="shared" si="14"/>
        <v>345.04</v>
      </c>
      <c r="DS8" s="33">
        <v>40</v>
      </c>
      <c r="DT8" s="33">
        <v>212.4</v>
      </c>
      <c r="DU8" s="33">
        <v>70.1061</v>
      </c>
      <c r="DV8" s="33">
        <v>432.1214</v>
      </c>
      <c r="DW8" s="34">
        <v>188</v>
      </c>
      <c r="DX8" s="33"/>
      <c r="DY8" s="33"/>
      <c r="DZ8" s="33"/>
      <c r="EA8" s="33"/>
      <c r="EB8" s="33">
        <v>110.1061</v>
      </c>
      <c r="EC8" s="33">
        <v>644.5214</v>
      </c>
      <c r="ED8" s="33"/>
      <c r="EE8" s="33"/>
      <c r="EF8" s="33"/>
      <c r="EG8" s="33"/>
      <c r="EH8" s="34"/>
      <c r="EI8" s="33"/>
      <c r="EJ8" s="33"/>
      <c r="EK8" s="33"/>
      <c r="EL8" s="33"/>
      <c r="EM8" s="33">
        <f t="shared" si="15"/>
        <v>0</v>
      </c>
      <c r="EN8" s="33">
        <f t="shared" si="1"/>
        <v>0</v>
      </c>
      <c r="EO8" s="33"/>
      <c r="EP8" s="33"/>
      <c r="EQ8" s="33"/>
      <c r="ER8" s="33"/>
      <c r="ES8" s="34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4"/>
      <c r="FE8" s="33"/>
      <c r="FF8" s="33"/>
      <c r="FG8" s="33"/>
      <c r="FH8" s="33"/>
      <c r="FI8" s="33"/>
      <c r="FJ8" s="33"/>
      <c r="FK8" s="33">
        <v>326.1</v>
      </c>
      <c r="FL8" s="33">
        <v>1083.37</v>
      </c>
      <c r="FM8" s="33">
        <v>164.96</v>
      </c>
      <c r="FN8" s="33">
        <v>764</v>
      </c>
      <c r="FO8" s="34">
        <v>133</v>
      </c>
      <c r="FP8" s="33">
        <v>126</v>
      </c>
      <c r="FQ8" s="33">
        <v>4765.26</v>
      </c>
      <c r="FR8" s="33"/>
      <c r="FS8" s="33"/>
      <c r="FT8" s="33">
        <v>452.1</v>
      </c>
      <c r="FU8" s="33">
        <v>5848.63</v>
      </c>
      <c r="FV8" s="33"/>
      <c r="FW8" s="33"/>
      <c r="FX8" s="33"/>
      <c r="FY8" s="33"/>
      <c r="FZ8" s="34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4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4"/>
      <c r="GW8" s="33"/>
      <c r="GX8" s="33"/>
      <c r="GY8" s="33"/>
      <c r="GZ8" s="33"/>
      <c r="HA8" s="33"/>
      <c r="HB8" s="33"/>
    </row>
    <row r="9" spans="1:210" ht="31.5" customHeight="1">
      <c r="A9" s="35" t="s">
        <v>90</v>
      </c>
      <c r="B9" s="33">
        <f t="shared" si="2"/>
        <v>234.99</v>
      </c>
      <c r="C9" s="33">
        <f t="shared" si="3"/>
        <v>3444.5418000000004</v>
      </c>
      <c r="D9" s="33">
        <f t="shared" si="4"/>
        <v>1768.8874</v>
      </c>
      <c r="E9" s="33">
        <f t="shared" si="5"/>
        <v>14797.1494</v>
      </c>
      <c r="F9" s="34">
        <f t="shared" si="6"/>
        <v>926</v>
      </c>
      <c r="G9" s="33">
        <f t="shared" si="7"/>
        <v>543.71</v>
      </c>
      <c r="H9" s="33">
        <f t="shared" si="8"/>
        <v>8129.770442</v>
      </c>
      <c r="I9" s="33">
        <f t="shared" si="9"/>
        <v>95.64</v>
      </c>
      <c r="J9" s="33">
        <f t="shared" si="10"/>
        <v>484.46014599999995</v>
      </c>
      <c r="K9" s="33">
        <f t="shared" si="11"/>
        <v>2643.2274</v>
      </c>
      <c r="L9" s="33">
        <f t="shared" si="12"/>
        <v>25704.831787999996</v>
      </c>
      <c r="M9" s="33">
        <v>91.31</v>
      </c>
      <c r="N9" s="33">
        <v>1551.39</v>
      </c>
      <c r="O9" s="33">
        <v>882.91</v>
      </c>
      <c r="P9" s="33">
        <v>6893.57</v>
      </c>
      <c r="Q9" s="34">
        <v>323</v>
      </c>
      <c r="R9" s="33">
        <v>23.38</v>
      </c>
      <c r="S9" s="33">
        <v>1072.42</v>
      </c>
      <c r="T9" s="33">
        <v>19.09</v>
      </c>
      <c r="U9" s="33">
        <v>255.35</v>
      </c>
      <c r="V9" s="33">
        <v>1016.69</v>
      </c>
      <c r="W9" s="33">
        <v>9772.74</v>
      </c>
      <c r="X9" s="33">
        <v>132.27</v>
      </c>
      <c r="Y9" s="33">
        <v>1713.16</v>
      </c>
      <c r="Z9" s="33">
        <v>799.78</v>
      </c>
      <c r="AA9" s="33">
        <v>7321.36</v>
      </c>
      <c r="AB9" s="34">
        <v>465</v>
      </c>
      <c r="AC9" s="33">
        <v>0</v>
      </c>
      <c r="AD9" s="33">
        <v>0</v>
      </c>
      <c r="AE9" s="33">
        <v>19.69</v>
      </c>
      <c r="AF9" s="33">
        <v>119.44</v>
      </c>
      <c r="AG9" s="33">
        <v>951.74</v>
      </c>
      <c r="AH9" s="33">
        <v>8002.86</v>
      </c>
      <c r="AI9" s="33"/>
      <c r="AJ9" s="33"/>
      <c r="AK9" s="33"/>
      <c r="AL9" s="33"/>
      <c r="AM9" s="34"/>
      <c r="AN9" s="33"/>
      <c r="AO9" s="33"/>
      <c r="AP9" s="33"/>
      <c r="AQ9" s="33"/>
      <c r="AR9" s="33"/>
      <c r="AS9" s="33"/>
      <c r="AT9" s="54"/>
      <c r="AU9" s="55">
        <v>0</v>
      </c>
      <c r="AV9" s="55"/>
      <c r="AW9" s="55"/>
      <c r="AX9" s="57"/>
      <c r="AY9" s="55"/>
      <c r="AZ9" s="55"/>
      <c r="BA9" s="55"/>
      <c r="BB9" s="55"/>
      <c r="BC9" s="55"/>
      <c r="BD9" s="55"/>
      <c r="BE9" s="33">
        <v>0</v>
      </c>
      <c r="BF9" s="33">
        <v>0.3</v>
      </c>
      <c r="BG9" s="33">
        <v>17.27</v>
      </c>
      <c r="BH9" s="33">
        <v>221.34</v>
      </c>
      <c r="BI9" s="34">
        <v>64</v>
      </c>
      <c r="BJ9" s="33">
        <v>0</v>
      </c>
      <c r="BK9" s="33">
        <v>0</v>
      </c>
      <c r="BL9" s="33">
        <v>0</v>
      </c>
      <c r="BM9" s="33">
        <v>0</v>
      </c>
      <c r="BN9" s="33">
        <v>17.27</v>
      </c>
      <c r="BO9" s="33">
        <v>221.64</v>
      </c>
      <c r="BP9" s="33">
        <v>0</v>
      </c>
      <c r="BQ9" s="33">
        <v>0</v>
      </c>
      <c r="BR9" s="33">
        <v>0</v>
      </c>
      <c r="BS9" s="33">
        <v>0</v>
      </c>
      <c r="BT9" s="34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/>
      <c r="CB9" s="33"/>
      <c r="CC9" s="33"/>
      <c r="CD9" s="33"/>
      <c r="CE9" s="34"/>
      <c r="CF9" s="33"/>
      <c r="CG9" s="33"/>
      <c r="CH9" s="33"/>
      <c r="CI9" s="33"/>
      <c r="CJ9" s="33">
        <v>0</v>
      </c>
      <c r="CK9" s="33">
        <v>0</v>
      </c>
      <c r="CL9" s="33"/>
      <c r="CM9" s="33"/>
      <c r="CN9" s="33"/>
      <c r="CO9" s="33"/>
      <c r="CP9" s="34"/>
      <c r="CQ9" s="33"/>
      <c r="CR9" s="33"/>
      <c r="CS9" s="33"/>
      <c r="CT9" s="33"/>
      <c r="CU9" s="33"/>
      <c r="CV9" s="33"/>
      <c r="CW9" s="33">
        <v>8.41</v>
      </c>
      <c r="CX9" s="33">
        <v>103.2918</v>
      </c>
      <c r="CY9" s="33">
        <v>7.41</v>
      </c>
      <c r="CZ9" s="33">
        <v>49.6422</v>
      </c>
      <c r="DA9" s="34">
        <v>32</v>
      </c>
      <c r="DB9" s="33">
        <v>25.03</v>
      </c>
      <c r="DC9" s="33">
        <v>2095.610442</v>
      </c>
      <c r="DD9" s="33">
        <v>56.86</v>
      </c>
      <c r="DE9" s="33">
        <v>109.67014599999999</v>
      </c>
      <c r="DF9" s="33">
        <v>97.71</v>
      </c>
      <c r="DG9" s="33">
        <v>2358.2145880000003</v>
      </c>
      <c r="DH9" s="33"/>
      <c r="DI9" s="33"/>
      <c r="DJ9" s="33"/>
      <c r="DK9" s="33"/>
      <c r="DL9" s="34"/>
      <c r="DM9" s="33"/>
      <c r="DN9" s="33"/>
      <c r="DO9" s="33"/>
      <c r="DP9" s="33"/>
      <c r="DQ9" s="33">
        <f t="shared" si="13"/>
        <v>0</v>
      </c>
      <c r="DR9" s="33">
        <f t="shared" si="14"/>
        <v>0</v>
      </c>
      <c r="DS9" s="33">
        <v>3</v>
      </c>
      <c r="DT9" s="33">
        <v>76.4</v>
      </c>
      <c r="DU9" s="33">
        <v>61.5174</v>
      </c>
      <c r="DV9" s="33">
        <v>311.2372</v>
      </c>
      <c r="DW9" s="34">
        <v>42</v>
      </c>
      <c r="DX9" s="33"/>
      <c r="DY9" s="33"/>
      <c r="DZ9" s="33"/>
      <c r="EA9" s="33"/>
      <c r="EB9" s="33">
        <v>64.5174</v>
      </c>
      <c r="EC9" s="33">
        <v>387.6372</v>
      </c>
      <c r="ED9" s="33"/>
      <c r="EE9" s="33"/>
      <c r="EF9" s="33"/>
      <c r="EG9" s="33"/>
      <c r="EH9" s="34"/>
      <c r="EI9" s="33"/>
      <c r="EJ9" s="33"/>
      <c r="EK9" s="33"/>
      <c r="EL9" s="33"/>
      <c r="EM9" s="33">
        <f t="shared" si="15"/>
        <v>0</v>
      </c>
      <c r="EN9" s="33">
        <f t="shared" si="1"/>
        <v>0</v>
      </c>
      <c r="EO9" s="33"/>
      <c r="EP9" s="33"/>
      <c r="EQ9" s="33"/>
      <c r="ER9" s="33"/>
      <c r="ES9" s="34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4"/>
      <c r="FE9" s="33"/>
      <c r="FF9" s="33"/>
      <c r="FG9" s="33"/>
      <c r="FH9" s="33"/>
      <c r="FI9" s="33"/>
      <c r="FJ9" s="33"/>
      <c r="FK9" s="33"/>
      <c r="FL9" s="33">
        <v>0</v>
      </c>
      <c r="FM9" s="33"/>
      <c r="FN9" s="33">
        <v>0</v>
      </c>
      <c r="FO9" s="34"/>
      <c r="FP9" s="33">
        <v>495.3</v>
      </c>
      <c r="FQ9" s="33">
        <v>4961.74</v>
      </c>
      <c r="FR9" s="33"/>
      <c r="FS9" s="33"/>
      <c r="FT9" s="33">
        <v>495.3</v>
      </c>
      <c r="FU9" s="33">
        <v>4961.74</v>
      </c>
      <c r="FV9" s="33"/>
      <c r="FW9" s="33"/>
      <c r="FX9" s="33"/>
      <c r="FY9" s="33"/>
      <c r="FZ9" s="34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4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4"/>
      <c r="GW9" s="33"/>
      <c r="GX9" s="33"/>
      <c r="GY9" s="33"/>
      <c r="GZ9" s="33"/>
      <c r="HA9" s="33"/>
      <c r="HB9" s="33"/>
    </row>
    <row r="10" spans="1:210" ht="31.5" customHeight="1">
      <c r="A10" s="35" t="s">
        <v>91</v>
      </c>
      <c r="B10" s="33">
        <f t="shared" si="2"/>
        <v>594.0673429999998</v>
      </c>
      <c r="C10" s="33">
        <f t="shared" si="3"/>
        <v>6450.18735</v>
      </c>
      <c r="D10" s="33">
        <f t="shared" si="4"/>
        <v>1815.695903</v>
      </c>
      <c r="E10" s="33">
        <f t="shared" si="5"/>
        <v>16536.347723</v>
      </c>
      <c r="F10" s="34">
        <f t="shared" si="6"/>
        <v>2230</v>
      </c>
      <c r="G10" s="33">
        <f t="shared" si="7"/>
        <v>652.070933</v>
      </c>
      <c r="H10" s="33">
        <f t="shared" si="8"/>
        <v>7869.459117</v>
      </c>
      <c r="I10" s="33">
        <f t="shared" si="9"/>
        <v>277.49000000000007</v>
      </c>
      <c r="J10" s="33">
        <f t="shared" si="10"/>
        <v>1873.11064</v>
      </c>
      <c r="K10" s="33">
        <f t="shared" si="11"/>
        <v>3339.434179</v>
      </c>
      <c r="L10" s="33">
        <f t="shared" si="12"/>
        <v>32338.804829999997</v>
      </c>
      <c r="M10" s="33">
        <v>57.93</v>
      </c>
      <c r="N10" s="33">
        <v>1420.76</v>
      </c>
      <c r="O10" s="33">
        <v>599.87</v>
      </c>
      <c r="P10" s="33">
        <v>5502.36</v>
      </c>
      <c r="Q10" s="34">
        <v>328</v>
      </c>
      <c r="R10" s="33">
        <v>10.02</v>
      </c>
      <c r="S10" s="33">
        <v>1585.35</v>
      </c>
      <c r="T10" s="33">
        <v>123.65</v>
      </c>
      <c r="U10" s="33">
        <v>560.58</v>
      </c>
      <c r="V10" s="33">
        <v>791.48</v>
      </c>
      <c r="W10" s="33">
        <v>9069.06</v>
      </c>
      <c r="X10" s="33">
        <v>33.46</v>
      </c>
      <c r="Y10" s="33">
        <v>402.89</v>
      </c>
      <c r="Z10" s="33">
        <v>311.96</v>
      </c>
      <c r="AA10" s="33">
        <v>2914.93</v>
      </c>
      <c r="AB10" s="34">
        <v>106</v>
      </c>
      <c r="AC10" s="33">
        <v>0</v>
      </c>
      <c r="AD10" s="33">
        <v>0</v>
      </c>
      <c r="AE10" s="33">
        <v>0</v>
      </c>
      <c r="AF10" s="33">
        <v>0.4</v>
      </c>
      <c r="AG10" s="33">
        <v>345.42</v>
      </c>
      <c r="AH10" s="33">
        <v>2927.91</v>
      </c>
      <c r="AI10" s="33">
        <v>180.5</v>
      </c>
      <c r="AJ10" s="33">
        <v>1775.6</v>
      </c>
      <c r="AK10" s="33">
        <v>309.9</v>
      </c>
      <c r="AL10" s="33">
        <v>3387.5</v>
      </c>
      <c r="AM10" s="34">
        <v>662</v>
      </c>
      <c r="AN10" s="33"/>
      <c r="AO10" s="33"/>
      <c r="AP10" s="33">
        <v>137.3</v>
      </c>
      <c r="AQ10" s="33">
        <v>1179.9</v>
      </c>
      <c r="AR10" s="33">
        <v>627.8</v>
      </c>
      <c r="AS10" s="33">
        <v>6343</v>
      </c>
      <c r="AT10" s="54">
        <v>80.45</v>
      </c>
      <c r="AU10" s="55">
        <v>519.05</v>
      </c>
      <c r="AV10" s="55"/>
      <c r="AW10" s="55"/>
      <c r="AX10" s="57">
        <v>109</v>
      </c>
      <c r="AY10" s="55"/>
      <c r="AZ10" s="55"/>
      <c r="BA10" s="55"/>
      <c r="BB10" s="55"/>
      <c r="BC10" s="55">
        <v>80.45</v>
      </c>
      <c r="BD10" s="55">
        <v>519.05</v>
      </c>
      <c r="BE10" s="33">
        <v>50.4</v>
      </c>
      <c r="BF10" s="33">
        <v>690.8</v>
      </c>
      <c r="BG10" s="33">
        <v>242.86</v>
      </c>
      <c r="BH10" s="33">
        <v>1668.04</v>
      </c>
      <c r="BI10" s="34">
        <v>436</v>
      </c>
      <c r="BJ10" s="33">
        <v>0</v>
      </c>
      <c r="BK10" s="33">
        <v>0</v>
      </c>
      <c r="BL10" s="33">
        <v>0</v>
      </c>
      <c r="BM10" s="33">
        <v>0</v>
      </c>
      <c r="BN10" s="33">
        <v>293.26</v>
      </c>
      <c r="BO10" s="33">
        <v>2358.84</v>
      </c>
      <c r="BP10" s="33">
        <v>117.38734299999999</v>
      </c>
      <c r="BQ10" s="33">
        <v>1026.08825</v>
      </c>
      <c r="BR10" s="33">
        <v>141.64860299999987</v>
      </c>
      <c r="BS10" s="33">
        <v>1553.919996</v>
      </c>
      <c r="BT10" s="34">
        <v>344</v>
      </c>
      <c r="BU10" s="33">
        <v>84.040933</v>
      </c>
      <c r="BV10" s="33">
        <v>808.297137</v>
      </c>
      <c r="BW10" s="33">
        <v>0</v>
      </c>
      <c r="BX10" s="33">
        <v>0</v>
      </c>
      <c r="BY10" s="33">
        <v>343.0768790000002</v>
      </c>
      <c r="BZ10" s="33">
        <v>3388.305383</v>
      </c>
      <c r="CA10" s="33">
        <v>19.56</v>
      </c>
      <c r="CB10" s="33">
        <v>165.96</v>
      </c>
      <c r="CC10" s="33">
        <v>75.74</v>
      </c>
      <c r="CD10" s="33">
        <v>392.21</v>
      </c>
      <c r="CE10" s="34">
        <v>60</v>
      </c>
      <c r="CF10" s="33"/>
      <c r="CG10" s="33"/>
      <c r="CH10" s="33"/>
      <c r="CI10" s="33"/>
      <c r="CJ10" s="33">
        <v>95.3</v>
      </c>
      <c r="CK10" s="33">
        <v>558.17</v>
      </c>
      <c r="CL10" s="33"/>
      <c r="CM10" s="33"/>
      <c r="CN10" s="33"/>
      <c r="CO10" s="33"/>
      <c r="CP10" s="34"/>
      <c r="CQ10" s="33"/>
      <c r="CR10" s="33"/>
      <c r="CS10" s="33"/>
      <c r="CT10" s="33"/>
      <c r="CU10" s="33"/>
      <c r="CV10" s="33"/>
      <c r="CW10" s="33">
        <v>14.38</v>
      </c>
      <c r="CX10" s="33">
        <v>152.53910000000002</v>
      </c>
      <c r="CY10" s="33">
        <v>2.91</v>
      </c>
      <c r="CZ10" s="33">
        <v>427.44852699999996</v>
      </c>
      <c r="DA10" s="34">
        <v>15</v>
      </c>
      <c r="DB10" s="33">
        <v>26.91</v>
      </c>
      <c r="DC10" s="33">
        <v>2147.21198</v>
      </c>
      <c r="DD10" s="33">
        <v>16.54</v>
      </c>
      <c r="DE10" s="33">
        <v>132.23064</v>
      </c>
      <c r="DF10" s="33">
        <v>60.74</v>
      </c>
      <c r="DG10" s="33">
        <v>2859.4302470000002</v>
      </c>
      <c r="DH10" s="33"/>
      <c r="DI10" s="33"/>
      <c r="DJ10" s="33"/>
      <c r="DK10" s="33"/>
      <c r="DL10" s="34"/>
      <c r="DM10" s="33"/>
      <c r="DN10" s="33"/>
      <c r="DO10" s="33"/>
      <c r="DP10" s="33"/>
      <c r="DQ10" s="33">
        <f t="shared" si="13"/>
        <v>0</v>
      </c>
      <c r="DR10" s="33">
        <f t="shared" si="14"/>
        <v>0</v>
      </c>
      <c r="DS10" s="33">
        <v>40</v>
      </c>
      <c r="DT10" s="33">
        <v>296.5</v>
      </c>
      <c r="DU10" s="33">
        <v>130.8073</v>
      </c>
      <c r="DV10" s="33">
        <v>689.9392</v>
      </c>
      <c r="DW10" s="34">
        <v>170</v>
      </c>
      <c r="DX10" s="33"/>
      <c r="DY10" s="33"/>
      <c r="DZ10" s="33"/>
      <c r="EA10" s="33"/>
      <c r="EB10" s="33">
        <v>170.8073</v>
      </c>
      <c r="EC10" s="33">
        <v>986.4392</v>
      </c>
      <c r="ED10" s="33"/>
      <c r="EE10" s="33"/>
      <c r="EF10" s="33"/>
      <c r="EG10" s="33"/>
      <c r="EH10" s="34"/>
      <c r="EI10" s="33"/>
      <c r="EJ10" s="33"/>
      <c r="EK10" s="33"/>
      <c r="EL10" s="33"/>
      <c r="EM10" s="33">
        <f t="shared" si="15"/>
        <v>0</v>
      </c>
      <c r="EN10" s="33">
        <f t="shared" si="1"/>
        <v>0</v>
      </c>
      <c r="EO10" s="33"/>
      <c r="EP10" s="33"/>
      <c r="EQ10" s="33"/>
      <c r="ER10" s="33"/>
      <c r="ES10" s="34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4"/>
      <c r="FE10" s="33"/>
      <c r="FF10" s="33"/>
      <c r="FG10" s="33"/>
      <c r="FH10" s="33"/>
      <c r="FI10" s="33"/>
      <c r="FJ10" s="33"/>
      <c r="FK10" s="33"/>
      <c r="FL10" s="33">
        <v>0</v>
      </c>
      <c r="FM10" s="33"/>
      <c r="FN10" s="33">
        <v>0</v>
      </c>
      <c r="FO10" s="34"/>
      <c r="FP10" s="33">
        <v>531.1</v>
      </c>
      <c r="FQ10" s="33">
        <v>3328.6</v>
      </c>
      <c r="FR10" s="33"/>
      <c r="FS10" s="33"/>
      <c r="FT10" s="33">
        <v>531.1</v>
      </c>
      <c r="FU10" s="33">
        <v>3328.6</v>
      </c>
      <c r="FV10" s="33"/>
      <c r="FW10" s="33"/>
      <c r="FX10" s="33"/>
      <c r="FY10" s="33"/>
      <c r="FZ10" s="34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4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4"/>
      <c r="GW10" s="33"/>
      <c r="GX10" s="33"/>
      <c r="GY10" s="33"/>
      <c r="GZ10" s="33"/>
      <c r="HA10" s="33"/>
      <c r="HB10" s="33"/>
    </row>
    <row r="11" spans="1:210" ht="31.5" customHeight="1">
      <c r="A11" s="35" t="s">
        <v>92</v>
      </c>
      <c r="B11" s="33">
        <f t="shared" si="2"/>
        <v>152.98</v>
      </c>
      <c r="C11" s="33">
        <f t="shared" si="3"/>
        <v>2296.3205000000003</v>
      </c>
      <c r="D11" s="33">
        <f t="shared" si="4"/>
        <v>626.27</v>
      </c>
      <c r="E11" s="33">
        <f t="shared" si="5"/>
        <v>5684.958557999999</v>
      </c>
      <c r="F11" s="34">
        <f t="shared" si="6"/>
        <v>550</v>
      </c>
      <c r="G11" s="33">
        <f t="shared" si="7"/>
        <v>775.78</v>
      </c>
      <c r="H11" s="33">
        <f t="shared" si="8"/>
        <v>4788.716</v>
      </c>
      <c r="I11" s="33">
        <f t="shared" si="9"/>
        <v>126.61999999999999</v>
      </c>
      <c r="J11" s="33">
        <f t="shared" si="10"/>
        <v>915.8201999999999</v>
      </c>
      <c r="K11" s="33">
        <f t="shared" si="11"/>
        <v>1681.5500000000002</v>
      </c>
      <c r="L11" s="33">
        <f t="shared" si="12"/>
        <v>13685.815257999999</v>
      </c>
      <c r="M11" s="33">
        <v>72.8</v>
      </c>
      <c r="N11" s="33">
        <v>1062.64</v>
      </c>
      <c r="O11" s="33">
        <v>499.06</v>
      </c>
      <c r="P11" s="33">
        <v>4096.97</v>
      </c>
      <c r="Q11" s="34">
        <v>346</v>
      </c>
      <c r="R11" s="33">
        <v>36.24</v>
      </c>
      <c r="S11" s="33">
        <v>1102.08</v>
      </c>
      <c r="T11" s="33">
        <v>16.24</v>
      </c>
      <c r="U11" s="33">
        <v>320.3</v>
      </c>
      <c r="V11" s="33">
        <v>624.34</v>
      </c>
      <c r="W11" s="33">
        <v>6581.99</v>
      </c>
      <c r="X11" s="33">
        <v>0</v>
      </c>
      <c r="Y11" s="33">
        <v>0</v>
      </c>
      <c r="Z11" s="33">
        <v>0</v>
      </c>
      <c r="AA11" s="33">
        <v>-0.05</v>
      </c>
      <c r="AB11" s="34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-0.05</v>
      </c>
      <c r="AI11" s="33">
        <v>55.7</v>
      </c>
      <c r="AJ11" s="33">
        <v>889.2</v>
      </c>
      <c r="AK11" s="33">
        <v>105.7</v>
      </c>
      <c r="AL11" s="33">
        <v>1369.4</v>
      </c>
      <c r="AM11" s="34">
        <v>170</v>
      </c>
      <c r="AN11" s="33"/>
      <c r="AO11" s="33"/>
      <c r="AP11" s="33">
        <v>53.8</v>
      </c>
      <c r="AQ11" s="33">
        <v>462.5</v>
      </c>
      <c r="AR11" s="33">
        <v>215.1</v>
      </c>
      <c r="AS11" s="33">
        <v>2721.1</v>
      </c>
      <c r="AT11" s="54"/>
      <c r="AU11" s="55">
        <v>0</v>
      </c>
      <c r="AV11" s="55"/>
      <c r="AW11" s="55"/>
      <c r="AX11" s="57"/>
      <c r="AY11" s="55"/>
      <c r="AZ11" s="55"/>
      <c r="BA11" s="55"/>
      <c r="BB11" s="55"/>
      <c r="BC11" s="55"/>
      <c r="BD11" s="55"/>
      <c r="BE11" s="33">
        <v>0</v>
      </c>
      <c r="BF11" s="33">
        <v>0</v>
      </c>
      <c r="BG11" s="33">
        <v>0</v>
      </c>
      <c r="BH11" s="33">
        <v>0</v>
      </c>
      <c r="BI11" s="34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4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/>
      <c r="CB11" s="33"/>
      <c r="CC11" s="33"/>
      <c r="CD11" s="33"/>
      <c r="CE11" s="34"/>
      <c r="CF11" s="33"/>
      <c r="CG11" s="33"/>
      <c r="CH11" s="33"/>
      <c r="CI11" s="33"/>
      <c r="CJ11" s="33">
        <v>0</v>
      </c>
      <c r="CK11" s="33">
        <v>0</v>
      </c>
      <c r="CL11" s="33"/>
      <c r="CM11" s="33"/>
      <c r="CN11" s="33"/>
      <c r="CO11" s="33"/>
      <c r="CP11" s="34"/>
      <c r="CQ11" s="33"/>
      <c r="CR11" s="33"/>
      <c r="CS11" s="33"/>
      <c r="CT11" s="33"/>
      <c r="CU11" s="33"/>
      <c r="CV11" s="33"/>
      <c r="CW11" s="33">
        <v>24.48</v>
      </c>
      <c r="CX11" s="33">
        <v>344.4805</v>
      </c>
      <c r="CY11" s="33">
        <v>21.51</v>
      </c>
      <c r="CZ11" s="33">
        <v>218.638558</v>
      </c>
      <c r="DA11" s="34">
        <v>34</v>
      </c>
      <c r="DB11" s="33">
        <v>17.14</v>
      </c>
      <c r="DC11" s="33">
        <v>1887.3360000000002</v>
      </c>
      <c r="DD11" s="33">
        <v>56.58</v>
      </c>
      <c r="DE11" s="33">
        <v>133.0202</v>
      </c>
      <c r="DF11" s="33">
        <v>119.71</v>
      </c>
      <c r="DG11" s="33">
        <v>2583.4752580000004</v>
      </c>
      <c r="DH11" s="33"/>
      <c r="DI11" s="33"/>
      <c r="DJ11" s="33"/>
      <c r="DK11" s="33"/>
      <c r="DL11" s="34"/>
      <c r="DM11" s="33"/>
      <c r="DN11" s="33"/>
      <c r="DO11" s="33"/>
      <c r="DP11" s="33"/>
      <c r="DQ11" s="33">
        <f t="shared" si="13"/>
        <v>0</v>
      </c>
      <c r="DR11" s="33">
        <f t="shared" si="14"/>
        <v>0</v>
      </c>
      <c r="DS11" s="33"/>
      <c r="DT11" s="33"/>
      <c r="DU11" s="33"/>
      <c r="DV11" s="33"/>
      <c r="DW11" s="34"/>
      <c r="DX11" s="33"/>
      <c r="DY11" s="33"/>
      <c r="DZ11" s="33"/>
      <c r="EA11" s="33"/>
      <c r="EB11" s="33">
        <v>0</v>
      </c>
      <c r="EC11" s="33">
        <v>0</v>
      </c>
      <c r="ED11" s="33"/>
      <c r="EE11" s="33"/>
      <c r="EF11" s="33"/>
      <c r="EG11" s="33"/>
      <c r="EH11" s="34"/>
      <c r="EI11" s="33"/>
      <c r="EJ11" s="33"/>
      <c r="EK11" s="33"/>
      <c r="EL11" s="33"/>
      <c r="EM11" s="33">
        <f t="shared" si="15"/>
        <v>0</v>
      </c>
      <c r="EN11" s="33">
        <f t="shared" si="1"/>
        <v>0</v>
      </c>
      <c r="EO11" s="33"/>
      <c r="EP11" s="33"/>
      <c r="EQ11" s="33"/>
      <c r="ER11" s="33"/>
      <c r="ES11" s="34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4"/>
      <c r="FE11" s="33"/>
      <c r="FF11" s="33"/>
      <c r="FG11" s="33"/>
      <c r="FH11" s="33"/>
      <c r="FI11" s="33"/>
      <c r="FJ11" s="33"/>
      <c r="FK11" s="33"/>
      <c r="FL11" s="33">
        <v>0</v>
      </c>
      <c r="FM11" s="33"/>
      <c r="FN11" s="33">
        <v>0</v>
      </c>
      <c r="FO11" s="34"/>
      <c r="FP11" s="33">
        <v>722.4</v>
      </c>
      <c r="FQ11" s="33">
        <v>1799.3</v>
      </c>
      <c r="FR11" s="33"/>
      <c r="FS11" s="33"/>
      <c r="FT11" s="33">
        <v>722.4</v>
      </c>
      <c r="FU11" s="33">
        <v>1799.3</v>
      </c>
      <c r="FV11" s="33"/>
      <c r="FW11" s="33"/>
      <c r="FX11" s="33"/>
      <c r="FY11" s="33"/>
      <c r="FZ11" s="34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4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4"/>
      <c r="GW11" s="33"/>
      <c r="GX11" s="33"/>
      <c r="GY11" s="33"/>
      <c r="GZ11" s="33"/>
      <c r="HA11" s="33"/>
      <c r="HB11" s="33"/>
    </row>
    <row r="12" spans="1:210" ht="31.5" customHeight="1">
      <c r="A12" s="35" t="s">
        <v>93</v>
      </c>
      <c r="B12" s="33">
        <f t="shared" si="2"/>
        <v>125.60000000000001</v>
      </c>
      <c r="C12" s="33">
        <f t="shared" si="3"/>
        <v>1781.7322</v>
      </c>
      <c r="D12" s="33">
        <f t="shared" si="4"/>
        <v>760.09</v>
      </c>
      <c r="E12" s="33">
        <f t="shared" si="5"/>
        <v>6412.085400000001</v>
      </c>
      <c r="F12" s="34">
        <f t="shared" si="6"/>
        <v>651</v>
      </c>
      <c r="G12" s="33">
        <f t="shared" si="7"/>
        <v>201.17</v>
      </c>
      <c r="H12" s="33">
        <f t="shared" si="8"/>
        <v>2231.3527999999997</v>
      </c>
      <c r="I12" s="33">
        <f t="shared" si="9"/>
        <v>39.05</v>
      </c>
      <c r="J12" s="33">
        <f t="shared" si="10"/>
        <v>506.81</v>
      </c>
      <c r="K12" s="33">
        <f t="shared" si="11"/>
        <v>1125.9</v>
      </c>
      <c r="L12" s="33">
        <f t="shared" si="12"/>
        <v>10931.9704</v>
      </c>
      <c r="M12" s="33">
        <v>94.29</v>
      </c>
      <c r="N12" s="33">
        <v>1286.08</v>
      </c>
      <c r="O12" s="33">
        <v>617.65</v>
      </c>
      <c r="P12" s="33">
        <v>5163.14</v>
      </c>
      <c r="Q12" s="34">
        <v>447</v>
      </c>
      <c r="R12" s="33">
        <v>4.31</v>
      </c>
      <c r="S12" s="33">
        <v>983.66</v>
      </c>
      <c r="T12" s="33">
        <v>14.14</v>
      </c>
      <c r="U12" s="33">
        <v>274.5</v>
      </c>
      <c r="V12" s="33">
        <v>730.38</v>
      </c>
      <c r="W12" s="33">
        <v>7707.37</v>
      </c>
      <c r="X12" s="33">
        <v>0</v>
      </c>
      <c r="Y12" s="33">
        <v>0</v>
      </c>
      <c r="Z12" s="33">
        <v>0</v>
      </c>
      <c r="AA12" s="33">
        <v>0</v>
      </c>
      <c r="AB12" s="34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25</v>
      </c>
      <c r="AJ12" s="33">
        <v>352.1</v>
      </c>
      <c r="AK12" s="33">
        <v>66</v>
      </c>
      <c r="AL12" s="33">
        <v>734</v>
      </c>
      <c r="AM12" s="34">
        <v>92</v>
      </c>
      <c r="AN12" s="33"/>
      <c r="AO12" s="33"/>
      <c r="AP12" s="33">
        <v>24.9</v>
      </c>
      <c r="AQ12" s="33">
        <v>232.3</v>
      </c>
      <c r="AR12" s="33">
        <v>115.9</v>
      </c>
      <c r="AS12" s="33">
        <v>1318.4</v>
      </c>
      <c r="AT12" s="54"/>
      <c r="AU12" s="55">
        <v>0</v>
      </c>
      <c r="AV12" s="55"/>
      <c r="AW12" s="55"/>
      <c r="AX12" s="57"/>
      <c r="AY12" s="55"/>
      <c r="AZ12" s="55"/>
      <c r="BA12" s="55"/>
      <c r="BB12" s="55"/>
      <c r="BC12" s="55"/>
      <c r="BD12" s="55"/>
      <c r="BE12" s="33">
        <v>1.3</v>
      </c>
      <c r="BF12" s="33">
        <v>82.71</v>
      </c>
      <c r="BG12" s="33">
        <v>71.45</v>
      </c>
      <c r="BH12" s="33">
        <v>507.14</v>
      </c>
      <c r="BI12" s="34">
        <v>109</v>
      </c>
      <c r="BJ12" s="33">
        <v>0</v>
      </c>
      <c r="BK12" s="33">
        <v>0</v>
      </c>
      <c r="BL12" s="33">
        <v>0</v>
      </c>
      <c r="BM12" s="33">
        <v>0</v>
      </c>
      <c r="BN12" s="33">
        <v>72.75</v>
      </c>
      <c r="BO12" s="33">
        <v>589.85</v>
      </c>
      <c r="BP12" s="33">
        <v>0</v>
      </c>
      <c r="BQ12" s="33">
        <v>0</v>
      </c>
      <c r="BR12" s="33">
        <v>0</v>
      </c>
      <c r="BS12" s="33">
        <v>0</v>
      </c>
      <c r="BT12" s="34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/>
      <c r="CB12" s="33"/>
      <c r="CC12" s="33"/>
      <c r="CD12" s="33"/>
      <c r="CE12" s="34"/>
      <c r="CF12" s="33"/>
      <c r="CG12" s="33"/>
      <c r="CH12" s="33"/>
      <c r="CI12" s="33"/>
      <c r="CJ12" s="33">
        <v>0</v>
      </c>
      <c r="CK12" s="33">
        <v>0</v>
      </c>
      <c r="CL12" s="33"/>
      <c r="CM12" s="33"/>
      <c r="CN12" s="33"/>
      <c r="CO12" s="33"/>
      <c r="CP12" s="34"/>
      <c r="CQ12" s="33"/>
      <c r="CR12" s="33"/>
      <c r="CS12" s="33"/>
      <c r="CT12" s="33"/>
      <c r="CU12" s="33"/>
      <c r="CV12" s="33"/>
      <c r="CW12" s="33">
        <v>5.01</v>
      </c>
      <c r="CX12" s="33">
        <v>60.8422</v>
      </c>
      <c r="CY12" s="33">
        <v>4.99</v>
      </c>
      <c r="CZ12" s="33">
        <v>7.805400000000001</v>
      </c>
      <c r="DA12" s="34">
        <v>3</v>
      </c>
      <c r="DB12" s="33">
        <v>0.86</v>
      </c>
      <c r="DC12" s="33">
        <v>42.382799999999996</v>
      </c>
      <c r="DD12" s="33">
        <v>0.01</v>
      </c>
      <c r="DE12" s="33">
        <v>0.01</v>
      </c>
      <c r="DF12" s="33">
        <v>10.87</v>
      </c>
      <c r="DG12" s="33">
        <v>111.04039999999999</v>
      </c>
      <c r="DH12" s="33"/>
      <c r="DI12" s="33"/>
      <c r="DJ12" s="33"/>
      <c r="DK12" s="33"/>
      <c r="DL12" s="34"/>
      <c r="DM12" s="33"/>
      <c r="DN12" s="33"/>
      <c r="DO12" s="33"/>
      <c r="DP12" s="33"/>
      <c r="DQ12" s="33">
        <f t="shared" si="13"/>
        <v>0</v>
      </c>
      <c r="DR12" s="33">
        <f t="shared" si="14"/>
        <v>0</v>
      </c>
      <c r="DS12" s="33"/>
      <c r="DT12" s="33"/>
      <c r="DU12" s="33"/>
      <c r="DV12" s="33"/>
      <c r="DW12" s="34"/>
      <c r="DX12" s="33"/>
      <c r="DY12" s="33"/>
      <c r="DZ12" s="33"/>
      <c r="EA12" s="33"/>
      <c r="EB12" s="33">
        <v>0</v>
      </c>
      <c r="EC12" s="33">
        <v>0</v>
      </c>
      <c r="ED12" s="33"/>
      <c r="EE12" s="33"/>
      <c r="EF12" s="33"/>
      <c r="EG12" s="33"/>
      <c r="EH12" s="34"/>
      <c r="EI12" s="33"/>
      <c r="EJ12" s="33"/>
      <c r="EK12" s="33"/>
      <c r="EL12" s="33"/>
      <c r="EM12" s="33">
        <f t="shared" si="15"/>
        <v>0</v>
      </c>
      <c r="EN12" s="33">
        <f t="shared" si="1"/>
        <v>0</v>
      </c>
      <c r="EO12" s="33"/>
      <c r="EP12" s="33"/>
      <c r="EQ12" s="33"/>
      <c r="ER12" s="33"/>
      <c r="ES12" s="34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4"/>
      <c r="FE12" s="33"/>
      <c r="FF12" s="33"/>
      <c r="FG12" s="33"/>
      <c r="FH12" s="33"/>
      <c r="FI12" s="33"/>
      <c r="FJ12" s="33"/>
      <c r="FK12" s="33"/>
      <c r="FL12" s="33">
        <v>0</v>
      </c>
      <c r="FM12" s="33"/>
      <c r="FN12" s="33">
        <v>0</v>
      </c>
      <c r="FO12" s="34"/>
      <c r="FP12" s="33">
        <v>196</v>
      </c>
      <c r="FQ12" s="33">
        <v>1205.31</v>
      </c>
      <c r="FR12" s="33"/>
      <c r="FS12" s="33"/>
      <c r="FT12" s="33">
        <v>196</v>
      </c>
      <c r="FU12" s="33">
        <v>1205.31</v>
      </c>
      <c r="FV12" s="33"/>
      <c r="FW12" s="33"/>
      <c r="FX12" s="33"/>
      <c r="FY12" s="33"/>
      <c r="FZ12" s="34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4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4"/>
      <c r="GW12" s="33"/>
      <c r="GX12" s="33"/>
      <c r="GY12" s="33"/>
      <c r="GZ12" s="33"/>
      <c r="HA12" s="33"/>
      <c r="HB12" s="33"/>
    </row>
    <row r="13" spans="1:210" ht="31.5" customHeight="1">
      <c r="A13" s="35" t="s">
        <v>94</v>
      </c>
      <c r="B13" s="33">
        <f t="shared" si="2"/>
        <v>76.71</v>
      </c>
      <c r="C13" s="33">
        <f t="shared" si="3"/>
        <v>1007.1743</v>
      </c>
      <c r="D13" s="33">
        <f t="shared" si="4"/>
        <v>338.09999999999997</v>
      </c>
      <c r="E13" s="33">
        <f t="shared" si="5"/>
        <v>2179.6863</v>
      </c>
      <c r="F13" s="34">
        <f t="shared" si="6"/>
        <v>401</v>
      </c>
      <c r="G13" s="33">
        <f t="shared" si="7"/>
        <v>544.45</v>
      </c>
      <c r="H13" s="33">
        <f t="shared" si="8"/>
        <v>2442.4862000000003</v>
      </c>
      <c r="I13" s="33">
        <f t="shared" si="9"/>
        <v>19.85</v>
      </c>
      <c r="J13" s="33">
        <f t="shared" si="10"/>
        <v>269.85</v>
      </c>
      <c r="K13" s="33">
        <f t="shared" si="11"/>
        <v>979.2</v>
      </c>
      <c r="L13" s="33">
        <f t="shared" si="12"/>
        <v>5899.1867999999995</v>
      </c>
      <c r="M13" s="33">
        <v>60.72</v>
      </c>
      <c r="N13" s="33">
        <v>796.6</v>
      </c>
      <c r="O13" s="33">
        <v>319.21</v>
      </c>
      <c r="P13" s="33">
        <v>1962.11</v>
      </c>
      <c r="Q13" s="34">
        <v>368</v>
      </c>
      <c r="R13" s="33">
        <v>8.45</v>
      </c>
      <c r="S13" s="33">
        <v>718.23</v>
      </c>
      <c r="T13" s="33">
        <v>8.85</v>
      </c>
      <c r="U13" s="33">
        <v>160.95</v>
      </c>
      <c r="V13" s="33">
        <v>397.22</v>
      </c>
      <c r="W13" s="33">
        <v>3637.88</v>
      </c>
      <c r="X13" s="33">
        <v>0</v>
      </c>
      <c r="Y13" s="33">
        <v>0</v>
      </c>
      <c r="Z13" s="33">
        <v>0</v>
      </c>
      <c r="AA13" s="33">
        <v>0</v>
      </c>
      <c r="AB13" s="34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12</v>
      </c>
      <c r="AJ13" s="33">
        <v>187.5</v>
      </c>
      <c r="AK13" s="33">
        <v>12.5</v>
      </c>
      <c r="AL13" s="33">
        <v>207</v>
      </c>
      <c r="AM13" s="34">
        <v>33</v>
      </c>
      <c r="AN13" s="33"/>
      <c r="AO13" s="33"/>
      <c r="AP13" s="33">
        <v>11</v>
      </c>
      <c r="AQ13" s="33">
        <v>108.9</v>
      </c>
      <c r="AR13" s="33">
        <v>35.6</v>
      </c>
      <c r="AS13" s="33">
        <v>503.4</v>
      </c>
      <c r="AT13" s="54"/>
      <c r="AU13" s="55">
        <v>0</v>
      </c>
      <c r="AV13" s="55"/>
      <c r="AW13" s="55"/>
      <c r="AX13" s="57"/>
      <c r="AY13" s="55"/>
      <c r="AZ13" s="55"/>
      <c r="BA13" s="55"/>
      <c r="BB13" s="55"/>
      <c r="BC13" s="55"/>
      <c r="BD13" s="55"/>
      <c r="BE13" s="33">
        <v>0</v>
      </c>
      <c r="BF13" s="33">
        <v>0</v>
      </c>
      <c r="BG13" s="33">
        <v>0</v>
      </c>
      <c r="BH13" s="33">
        <v>0</v>
      </c>
      <c r="BI13" s="34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4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/>
      <c r="CB13" s="33"/>
      <c r="CC13" s="33"/>
      <c r="CD13" s="33"/>
      <c r="CE13" s="34"/>
      <c r="CF13" s="33"/>
      <c r="CG13" s="33"/>
      <c r="CH13" s="33"/>
      <c r="CI13" s="33"/>
      <c r="CJ13" s="33">
        <v>0</v>
      </c>
      <c r="CK13" s="33">
        <v>0</v>
      </c>
      <c r="CL13" s="33"/>
      <c r="CM13" s="33"/>
      <c r="CN13" s="33"/>
      <c r="CO13" s="33"/>
      <c r="CP13" s="34"/>
      <c r="CQ13" s="33"/>
      <c r="CR13" s="33"/>
      <c r="CS13" s="33"/>
      <c r="CT13" s="33"/>
      <c r="CU13" s="33"/>
      <c r="CV13" s="33"/>
      <c r="CW13" s="33">
        <v>3.99</v>
      </c>
      <c r="CX13" s="33">
        <v>23.0743</v>
      </c>
      <c r="CY13" s="33">
        <v>6.39</v>
      </c>
      <c r="CZ13" s="33">
        <v>10.5763</v>
      </c>
      <c r="DA13" s="34">
        <v>0</v>
      </c>
      <c r="DB13" s="33">
        <v>0</v>
      </c>
      <c r="DC13" s="33">
        <v>1.8462</v>
      </c>
      <c r="DD13" s="33">
        <v>0</v>
      </c>
      <c r="DE13" s="33">
        <v>0</v>
      </c>
      <c r="DF13" s="33">
        <v>10.38</v>
      </c>
      <c r="DG13" s="33">
        <v>35.4968</v>
      </c>
      <c r="DH13" s="33"/>
      <c r="DI13" s="33"/>
      <c r="DJ13" s="33"/>
      <c r="DK13" s="33"/>
      <c r="DL13" s="34"/>
      <c r="DM13" s="33"/>
      <c r="DN13" s="33"/>
      <c r="DO13" s="33"/>
      <c r="DP13" s="33"/>
      <c r="DQ13" s="33">
        <f t="shared" si="13"/>
        <v>0</v>
      </c>
      <c r="DR13" s="33">
        <f t="shared" si="14"/>
        <v>0</v>
      </c>
      <c r="DS13" s="33"/>
      <c r="DT13" s="33"/>
      <c r="DU13" s="33"/>
      <c r="DV13" s="33"/>
      <c r="DW13" s="34"/>
      <c r="DX13" s="33"/>
      <c r="DY13" s="33"/>
      <c r="DZ13" s="33"/>
      <c r="EA13" s="33"/>
      <c r="EB13" s="33">
        <v>0</v>
      </c>
      <c r="EC13" s="33">
        <v>0</v>
      </c>
      <c r="ED13" s="33"/>
      <c r="EE13" s="33"/>
      <c r="EF13" s="33"/>
      <c r="EG13" s="33"/>
      <c r="EH13" s="34"/>
      <c r="EI13" s="33"/>
      <c r="EJ13" s="33"/>
      <c r="EK13" s="33"/>
      <c r="EL13" s="33"/>
      <c r="EM13" s="33">
        <f t="shared" si="15"/>
        <v>0</v>
      </c>
      <c r="EN13" s="33">
        <f t="shared" si="1"/>
        <v>0</v>
      </c>
      <c r="EO13" s="33"/>
      <c r="EP13" s="33"/>
      <c r="EQ13" s="33"/>
      <c r="ER13" s="33"/>
      <c r="ES13" s="34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4"/>
      <c r="FE13" s="33"/>
      <c r="FF13" s="33"/>
      <c r="FG13" s="33"/>
      <c r="FH13" s="33"/>
      <c r="FI13" s="33"/>
      <c r="FJ13" s="33"/>
      <c r="FK13" s="33"/>
      <c r="FL13" s="33">
        <v>0</v>
      </c>
      <c r="FM13" s="33"/>
      <c r="FN13" s="33">
        <v>0</v>
      </c>
      <c r="FO13" s="34"/>
      <c r="FP13" s="33">
        <v>536</v>
      </c>
      <c r="FQ13" s="33">
        <v>1722.41</v>
      </c>
      <c r="FR13" s="33"/>
      <c r="FS13" s="33"/>
      <c r="FT13" s="33">
        <v>536</v>
      </c>
      <c r="FU13" s="33">
        <v>1722.41</v>
      </c>
      <c r="FV13" s="33"/>
      <c r="FW13" s="33"/>
      <c r="FX13" s="33"/>
      <c r="FY13" s="33"/>
      <c r="FZ13" s="34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4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4"/>
      <c r="GW13" s="33"/>
      <c r="GX13" s="33"/>
      <c r="GY13" s="33"/>
      <c r="GZ13" s="33"/>
      <c r="HA13" s="33"/>
      <c r="HB13" s="33"/>
    </row>
    <row r="14" spans="1:210" ht="31.5" customHeight="1">
      <c r="A14" s="35" t="s">
        <v>95</v>
      </c>
      <c r="B14" s="33">
        <f t="shared" si="2"/>
        <v>1253.29</v>
      </c>
      <c r="C14" s="33">
        <f t="shared" si="3"/>
        <v>15806.8911</v>
      </c>
      <c r="D14" s="33">
        <f t="shared" si="4"/>
        <v>3921.5108000000005</v>
      </c>
      <c r="E14" s="33">
        <f t="shared" si="5"/>
        <v>37334.165208000006</v>
      </c>
      <c r="F14" s="34">
        <f t="shared" si="6"/>
        <v>4101</v>
      </c>
      <c r="G14" s="33">
        <f t="shared" si="7"/>
        <v>567.86</v>
      </c>
      <c r="H14" s="33">
        <f t="shared" si="8"/>
        <v>7384.8447</v>
      </c>
      <c r="I14" s="33">
        <f t="shared" si="9"/>
        <v>600.7099999999999</v>
      </c>
      <c r="J14" s="33">
        <f t="shared" si="10"/>
        <v>3686.48</v>
      </c>
      <c r="K14" s="33">
        <f t="shared" si="11"/>
        <v>6343.460800000003</v>
      </c>
      <c r="L14" s="33">
        <f t="shared" si="12"/>
        <v>62875.271008</v>
      </c>
      <c r="M14" s="33">
        <v>226.87</v>
      </c>
      <c r="N14" s="33">
        <v>2967.94</v>
      </c>
      <c r="O14" s="33">
        <v>1494.31</v>
      </c>
      <c r="P14" s="33">
        <v>12854.55</v>
      </c>
      <c r="Q14" s="34">
        <v>711</v>
      </c>
      <c r="R14" s="33">
        <v>14.18</v>
      </c>
      <c r="S14" s="33">
        <v>2251.69</v>
      </c>
      <c r="T14" s="33">
        <v>223.7</v>
      </c>
      <c r="U14" s="33">
        <v>808.01</v>
      </c>
      <c r="V14" s="33">
        <v>1959.05</v>
      </c>
      <c r="W14" s="33">
        <v>18882.2</v>
      </c>
      <c r="X14" s="33">
        <v>200.54</v>
      </c>
      <c r="Y14" s="33">
        <v>2546.43</v>
      </c>
      <c r="Z14" s="33">
        <v>845.13</v>
      </c>
      <c r="AA14" s="33">
        <v>8409.11</v>
      </c>
      <c r="AB14" s="34">
        <v>557</v>
      </c>
      <c r="AC14" s="33">
        <v>0</v>
      </c>
      <c r="AD14" s="33">
        <v>0</v>
      </c>
      <c r="AE14" s="33">
        <v>3.28</v>
      </c>
      <c r="AF14" s="33">
        <v>10.03</v>
      </c>
      <c r="AG14" s="33">
        <v>1048.95</v>
      </c>
      <c r="AH14" s="33">
        <v>9628.46</v>
      </c>
      <c r="AI14" s="33">
        <v>316.8</v>
      </c>
      <c r="AJ14" s="33">
        <v>4374.8</v>
      </c>
      <c r="AK14" s="33">
        <v>519.4</v>
      </c>
      <c r="AL14" s="33">
        <v>6467.7</v>
      </c>
      <c r="AM14" s="34">
        <v>675</v>
      </c>
      <c r="AN14" s="33"/>
      <c r="AO14" s="33"/>
      <c r="AP14" s="33">
        <v>371.8</v>
      </c>
      <c r="AQ14" s="33">
        <v>2848.9</v>
      </c>
      <c r="AR14" s="33">
        <v>1208.1</v>
      </c>
      <c r="AS14" s="33">
        <v>13691.4</v>
      </c>
      <c r="AT14" s="54">
        <v>83.14</v>
      </c>
      <c r="AU14" s="55">
        <v>657.23</v>
      </c>
      <c r="AV14" s="55"/>
      <c r="AW14" s="55"/>
      <c r="AX14" s="57">
        <v>164</v>
      </c>
      <c r="AY14" s="55"/>
      <c r="AZ14" s="55"/>
      <c r="BA14" s="55"/>
      <c r="BB14" s="55"/>
      <c r="BC14" s="55">
        <v>83.14</v>
      </c>
      <c r="BD14" s="55">
        <v>657.23</v>
      </c>
      <c r="BE14" s="33">
        <v>107.5</v>
      </c>
      <c r="BF14" s="33">
        <v>1337.3</v>
      </c>
      <c r="BG14" s="33">
        <v>404.84</v>
      </c>
      <c r="BH14" s="33">
        <v>3443.33</v>
      </c>
      <c r="BI14" s="34">
        <v>510</v>
      </c>
      <c r="BJ14" s="33">
        <v>9.64</v>
      </c>
      <c r="BK14" s="33">
        <v>140.74</v>
      </c>
      <c r="BL14" s="33">
        <v>0</v>
      </c>
      <c r="BM14" s="33">
        <v>0</v>
      </c>
      <c r="BN14" s="33">
        <v>521.98</v>
      </c>
      <c r="BO14" s="33">
        <v>4921.37</v>
      </c>
      <c r="BP14" s="33">
        <v>96.43</v>
      </c>
      <c r="BQ14" s="33">
        <v>2023.26</v>
      </c>
      <c r="BR14" s="33">
        <v>281.13</v>
      </c>
      <c r="BS14" s="33">
        <v>2957.55</v>
      </c>
      <c r="BT14" s="34">
        <v>691</v>
      </c>
      <c r="BU14" s="33">
        <v>78.25</v>
      </c>
      <c r="BV14" s="33">
        <v>900.46</v>
      </c>
      <c r="BW14" s="33">
        <v>0</v>
      </c>
      <c r="BX14" s="33">
        <v>0</v>
      </c>
      <c r="BY14" s="33">
        <v>455.81</v>
      </c>
      <c r="BZ14" s="33">
        <v>5881.26</v>
      </c>
      <c r="CA14" s="33">
        <v>5.06</v>
      </c>
      <c r="CB14" s="33">
        <v>73.4</v>
      </c>
      <c r="CC14" s="33">
        <v>73.46</v>
      </c>
      <c r="CD14" s="33">
        <v>787.2</v>
      </c>
      <c r="CE14" s="34">
        <v>33</v>
      </c>
      <c r="CF14" s="33"/>
      <c r="CG14" s="33"/>
      <c r="CH14" s="33"/>
      <c r="CI14" s="33"/>
      <c r="CJ14" s="33">
        <v>78.52</v>
      </c>
      <c r="CK14" s="33">
        <v>860.6</v>
      </c>
      <c r="CL14" s="33">
        <v>45.24</v>
      </c>
      <c r="CM14" s="33">
        <v>722.86</v>
      </c>
      <c r="CN14" s="33"/>
      <c r="CO14" s="33"/>
      <c r="CP14" s="34">
        <v>197</v>
      </c>
      <c r="CQ14" s="33"/>
      <c r="CR14" s="33"/>
      <c r="CS14" s="33"/>
      <c r="CT14" s="33"/>
      <c r="CU14" s="33">
        <v>45.24</v>
      </c>
      <c r="CV14" s="33">
        <v>722.86</v>
      </c>
      <c r="CW14" s="33">
        <v>5.24</v>
      </c>
      <c r="CX14" s="33">
        <v>61.36109999999999</v>
      </c>
      <c r="CY14" s="33">
        <v>4.57</v>
      </c>
      <c r="CZ14" s="33">
        <v>225.83210799999998</v>
      </c>
      <c r="DA14" s="34">
        <v>21</v>
      </c>
      <c r="DB14" s="33">
        <v>3.79</v>
      </c>
      <c r="DC14" s="33">
        <v>1291.4647</v>
      </c>
      <c r="DD14" s="33">
        <v>0</v>
      </c>
      <c r="DE14" s="33">
        <v>10.54</v>
      </c>
      <c r="DF14" s="33">
        <v>13.600000000000001</v>
      </c>
      <c r="DG14" s="33">
        <v>1589.1979079999999</v>
      </c>
      <c r="DH14" s="33">
        <v>36.98</v>
      </c>
      <c r="DI14" s="33">
        <v>433.84</v>
      </c>
      <c r="DJ14" s="33">
        <v>59.7</v>
      </c>
      <c r="DK14" s="33">
        <v>689.19</v>
      </c>
      <c r="DL14" s="34">
        <v>163</v>
      </c>
      <c r="DM14" s="33"/>
      <c r="DN14" s="33"/>
      <c r="DO14" s="33"/>
      <c r="DP14" s="33"/>
      <c r="DQ14" s="33">
        <f t="shared" si="13"/>
        <v>96.68</v>
      </c>
      <c r="DR14" s="33">
        <f t="shared" si="14"/>
        <v>1123.03</v>
      </c>
      <c r="DS14" s="33">
        <v>38</v>
      </c>
      <c r="DT14" s="33">
        <v>264.68</v>
      </c>
      <c r="DU14" s="33">
        <v>140.4208</v>
      </c>
      <c r="DV14" s="33">
        <v>798.0031</v>
      </c>
      <c r="DW14" s="34">
        <v>206</v>
      </c>
      <c r="DX14" s="33"/>
      <c r="DY14" s="33"/>
      <c r="DZ14" s="33"/>
      <c r="EA14" s="33"/>
      <c r="EB14" s="33">
        <v>178.4208</v>
      </c>
      <c r="EC14" s="33">
        <v>1062.6831</v>
      </c>
      <c r="ED14" s="33">
        <v>91.49</v>
      </c>
      <c r="EE14" s="33">
        <v>343.79</v>
      </c>
      <c r="EF14" s="33">
        <v>98.55</v>
      </c>
      <c r="EG14" s="33">
        <v>701.7</v>
      </c>
      <c r="EH14" s="34">
        <v>173</v>
      </c>
      <c r="EI14" s="33">
        <v>0</v>
      </c>
      <c r="EJ14" s="33">
        <v>0</v>
      </c>
      <c r="EK14" s="33">
        <v>1.93</v>
      </c>
      <c r="EL14" s="33">
        <v>9</v>
      </c>
      <c r="EM14" s="33">
        <f t="shared" si="15"/>
        <v>191.97</v>
      </c>
      <c r="EN14" s="33">
        <f t="shared" si="1"/>
        <v>1054.49</v>
      </c>
      <c r="EO14" s="33"/>
      <c r="EP14" s="33"/>
      <c r="EQ14" s="33"/>
      <c r="ER14" s="33"/>
      <c r="ES14" s="34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4"/>
      <c r="FE14" s="33"/>
      <c r="FF14" s="33"/>
      <c r="FG14" s="33"/>
      <c r="FH14" s="33"/>
      <c r="FI14" s="33"/>
      <c r="FJ14" s="33"/>
      <c r="FK14" s="33"/>
      <c r="FL14" s="33">
        <v>0</v>
      </c>
      <c r="FM14" s="33"/>
      <c r="FN14" s="33">
        <v>0</v>
      </c>
      <c r="FO14" s="34"/>
      <c r="FP14" s="33">
        <v>462</v>
      </c>
      <c r="FQ14" s="33">
        <v>2800.49</v>
      </c>
      <c r="FR14" s="33"/>
      <c r="FS14" s="33"/>
      <c r="FT14" s="33">
        <v>462</v>
      </c>
      <c r="FU14" s="33">
        <v>2800.49</v>
      </c>
      <c r="FV14" s="33"/>
      <c r="FW14" s="33"/>
      <c r="FX14" s="33"/>
      <c r="FY14" s="33"/>
      <c r="FZ14" s="34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4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4"/>
      <c r="GW14" s="33"/>
      <c r="GX14" s="33"/>
      <c r="GY14" s="33"/>
      <c r="GZ14" s="33"/>
      <c r="HA14" s="33"/>
      <c r="HB14" s="33"/>
    </row>
    <row r="15" spans="1:210" ht="31.5" customHeight="1">
      <c r="A15" s="35" t="s">
        <v>96</v>
      </c>
      <c r="B15" s="33">
        <f t="shared" si="2"/>
        <v>327.21409800000004</v>
      </c>
      <c r="C15" s="33">
        <f t="shared" si="3"/>
        <v>3317.191866</v>
      </c>
      <c r="D15" s="33">
        <f t="shared" si="4"/>
        <v>1101.3189000000002</v>
      </c>
      <c r="E15" s="33">
        <f t="shared" si="5"/>
        <v>8665.278892999999</v>
      </c>
      <c r="F15" s="34">
        <f t="shared" si="6"/>
        <v>1270</v>
      </c>
      <c r="G15" s="33">
        <f t="shared" si="7"/>
        <v>537.4496</v>
      </c>
      <c r="H15" s="33">
        <f t="shared" si="8"/>
        <v>4218.280148</v>
      </c>
      <c r="I15" s="33">
        <f t="shared" si="9"/>
        <v>184.2375</v>
      </c>
      <c r="J15" s="33">
        <f t="shared" si="10"/>
        <v>500.87959700000005</v>
      </c>
      <c r="K15" s="33">
        <f t="shared" si="11"/>
        <v>2150.220098</v>
      </c>
      <c r="L15" s="33">
        <f t="shared" si="12"/>
        <v>16378.130504</v>
      </c>
      <c r="M15" s="33">
        <v>46.53</v>
      </c>
      <c r="N15" s="33">
        <v>869.81</v>
      </c>
      <c r="O15" s="33">
        <v>469.26</v>
      </c>
      <c r="P15" s="33">
        <v>3737.1</v>
      </c>
      <c r="Q15" s="34">
        <v>290</v>
      </c>
      <c r="R15" s="33">
        <v>12.96</v>
      </c>
      <c r="S15" s="33">
        <v>993.29</v>
      </c>
      <c r="T15" s="33">
        <v>120</v>
      </c>
      <c r="U15" s="33">
        <v>211.81</v>
      </c>
      <c r="V15" s="33">
        <v>648.75</v>
      </c>
      <c r="W15" s="33">
        <v>5812.01</v>
      </c>
      <c r="X15" s="33">
        <v>45.58</v>
      </c>
      <c r="Y15" s="33">
        <v>617.61</v>
      </c>
      <c r="Z15" s="33">
        <v>264.49</v>
      </c>
      <c r="AA15" s="33">
        <v>2471.56</v>
      </c>
      <c r="AB15" s="34">
        <v>163</v>
      </c>
      <c r="AC15" s="33">
        <v>0</v>
      </c>
      <c r="AD15" s="33">
        <v>0</v>
      </c>
      <c r="AE15" s="33">
        <v>0</v>
      </c>
      <c r="AF15" s="33">
        <v>0.33</v>
      </c>
      <c r="AG15" s="33">
        <v>310.07</v>
      </c>
      <c r="AH15" s="33">
        <v>2766.1</v>
      </c>
      <c r="AI15" s="33">
        <v>34.1</v>
      </c>
      <c r="AJ15" s="33">
        <v>381</v>
      </c>
      <c r="AK15" s="33">
        <v>64.1</v>
      </c>
      <c r="AL15" s="33">
        <v>708.6</v>
      </c>
      <c r="AM15" s="34">
        <v>90</v>
      </c>
      <c r="AN15" s="33"/>
      <c r="AO15" s="33"/>
      <c r="AP15" s="33">
        <v>25.3</v>
      </c>
      <c r="AQ15" s="33">
        <v>223.2</v>
      </c>
      <c r="AR15" s="33">
        <v>123.5</v>
      </c>
      <c r="AS15" s="33">
        <v>1312.7</v>
      </c>
      <c r="AT15" s="54">
        <v>67.83</v>
      </c>
      <c r="AU15" s="55">
        <v>422.55</v>
      </c>
      <c r="AV15" s="55"/>
      <c r="AW15" s="55"/>
      <c r="AX15" s="57">
        <v>114</v>
      </c>
      <c r="AY15" s="55"/>
      <c r="AZ15" s="55"/>
      <c r="BA15" s="55"/>
      <c r="BB15" s="55"/>
      <c r="BC15" s="55">
        <v>67.83</v>
      </c>
      <c r="BD15" s="55">
        <v>422.55</v>
      </c>
      <c r="BE15" s="33">
        <v>9</v>
      </c>
      <c r="BF15" s="33">
        <v>115.4</v>
      </c>
      <c r="BG15" s="33">
        <v>22.87</v>
      </c>
      <c r="BH15" s="33">
        <v>168.01</v>
      </c>
      <c r="BI15" s="34">
        <v>174</v>
      </c>
      <c r="BJ15" s="33">
        <v>0</v>
      </c>
      <c r="BK15" s="33">
        <v>0</v>
      </c>
      <c r="BL15" s="33">
        <v>0</v>
      </c>
      <c r="BM15" s="33">
        <v>0</v>
      </c>
      <c r="BN15" s="33">
        <v>31.87</v>
      </c>
      <c r="BO15" s="33">
        <v>283.41</v>
      </c>
      <c r="BP15" s="33">
        <v>0</v>
      </c>
      <c r="BQ15" s="33">
        <v>0</v>
      </c>
      <c r="BR15" s="33">
        <v>0</v>
      </c>
      <c r="BS15" s="33">
        <v>0</v>
      </c>
      <c r="BT15" s="34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4.47</v>
      </c>
      <c r="CB15" s="33">
        <v>37.62</v>
      </c>
      <c r="CC15" s="33">
        <v>40.21</v>
      </c>
      <c r="CD15" s="33">
        <v>222.15</v>
      </c>
      <c r="CE15" s="34">
        <v>28</v>
      </c>
      <c r="CF15" s="33"/>
      <c r="CG15" s="33"/>
      <c r="CH15" s="33"/>
      <c r="CI15" s="33"/>
      <c r="CJ15" s="33">
        <v>44.68</v>
      </c>
      <c r="CK15" s="33">
        <v>259.77</v>
      </c>
      <c r="CL15" s="33"/>
      <c r="CM15" s="33"/>
      <c r="CN15" s="33"/>
      <c r="CO15" s="33"/>
      <c r="CP15" s="34"/>
      <c r="CQ15" s="33"/>
      <c r="CR15" s="33"/>
      <c r="CS15" s="33"/>
      <c r="CT15" s="33"/>
      <c r="CU15" s="33"/>
      <c r="CV15" s="33"/>
      <c r="CW15" s="33">
        <v>11.404098</v>
      </c>
      <c r="CX15" s="33">
        <v>194.401866</v>
      </c>
      <c r="CY15" s="33">
        <v>8.57</v>
      </c>
      <c r="CZ15" s="33">
        <v>263.27079299999997</v>
      </c>
      <c r="DA15" s="34">
        <v>15</v>
      </c>
      <c r="DB15" s="33">
        <v>8.3896</v>
      </c>
      <c r="DC15" s="33">
        <v>978.7901479999999</v>
      </c>
      <c r="DD15" s="33">
        <v>38.9375</v>
      </c>
      <c r="DE15" s="33">
        <v>65.539597</v>
      </c>
      <c r="DF15" s="33">
        <v>67.301198</v>
      </c>
      <c r="DG15" s="33">
        <v>1502.0024039999998</v>
      </c>
      <c r="DH15" s="33"/>
      <c r="DI15" s="33"/>
      <c r="DJ15" s="33"/>
      <c r="DK15" s="33"/>
      <c r="DL15" s="34"/>
      <c r="DM15" s="33"/>
      <c r="DN15" s="33"/>
      <c r="DO15" s="33"/>
      <c r="DP15" s="33"/>
      <c r="DQ15" s="33">
        <f t="shared" si="13"/>
        <v>0</v>
      </c>
      <c r="DR15" s="33">
        <f t="shared" si="14"/>
        <v>0</v>
      </c>
      <c r="DS15" s="33">
        <v>108.3</v>
      </c>
      <c r="DT15" s="33">
        <v>678.8</v>
      </c>
      <c r="DU15" s="33">
        <v>231.8189</v>
      </c>
      <c r="DV15" s="33">
        <v>1094.5881</v>
      </c>
      <c r="DW15" s="34">
        <v>396</v>
      </c>
      <c r="DX15" s="33"/>
      <c r="DY15" s="33"/>
      <c r="DZ15" s="33"/>
      <c r="EA15" s="33"/>
      <c r="EB15" s="33">
        <v>340.1189</v>
      </c>
      <c r="EC15" s="33">
        <v>1773.3881</v>
      </c>
      <c r="ED15" s="33"/>
      <c r="EE15" s="33"/>
      <c r="EF15" s="33"/>
      <c r="EG15" s="33"/>
      <c r="EH15" s="34"/>
      <c r="EI15" s="33"/>
      <c r="EJ15" s="33"/>
      <c r="EK15" s="33"/>
      <c r="EL15" s="33"/>
      <c r="EM15" s="33">
        <f t="shared" si="15"/>
        <v>0</v>
      </c>
      <c r="EN15" s="33">
        <f t="shared" si="1"/>
        <v>0</v>
      </c>
      <c r="EO15" s="33"/>
      <c r="EP15" s="33"/>
      <c r="EQ15" s="33"/>
      <c r="ER15" s="33"/>
      <c r="ES15" s="34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4"/>
      <c r="FE15" s="33"/>
      <c r="FF15" s="33"/>
      <c r="FG15" s="33"/>
      <c r="FH15" s="33"/>
      <c r="FI15" s="33"/>
      <c r="FJ15" s="33"/>
      <c r="FK15" s="33"/>
      <c r="FL15" s="33">
        <v>0</v>
      </c>
      <c r="FM15" s="33"/>
      <c r="FN15" s="33">
        <v>0</v>
      </c>
      <c r="FO15" s="34"/>
      <c r="FP15" s="33">
        <v>516.1</v>
      </c>
      <c r="FQ15" s="33">
        <v>2246.2</v>
      </c>
      <c r="FR15" s="33"/>
      <c r="FS15" s="33"/>
      <c r="FT15" s="33">
        <v>516.1</v>
      </c>
      <c r="FU15" s="33">
        <v>2246.2</v>
      </c>
      <c r="FV15" s="33"/>
      <c r="FW15" s="33"/>
      <c r="FX15" s="33"/>
      <c r="FY15" s="33"/>
      <c r="FZ15" s="34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4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4"/>
      <c r="GW15" s="33"/>
      <c r="GX15" s="33"/>
      <c r="GY15" s="33"/>
      <c r="GZ15" s="33"/>
      <c r="HA15" s="33"/>
      <c r="HB15" s="33"/>
    </row>
    <row r="16" spans="1:210" ht="31.5" customHeight="1">
      <c r="A16" s="35" t="s">
        <v>97</v>
      </c>
      <c r="B16" s="33">
        <f t="shared" si="2"/>
        <v>197.320217</v>
      </c>
      <c r="C16" s="33">
        <f t="shared" si="3"/>
        <v>3123.051582</v>
      </c>
      <c r="D16" s="33">
        <f t="shared" si="4"/>
        <v>1050.06</v>
      </c>
      <c r="E16" s="33">
        <f t="shared" si="5"/>
        <v>10760.439999999999</v>
      </c>
      <c r="F16" s="34">
        <f t="shared" si="6"/>
        <v>1029</v>
      </c>
      <c r="G16" s="33">
        <f t="shared" si="7"/>
        <v>133.49526</v>
      </c>
      <c r="H16" s="33">
        <f t="shared" si="8"/>
        <v>3721.69276</v>
      </c>
      <c r="I16" s="33">
        <f t="shared" si="9"/>
        <v>68.972</v>
      </c>
      <c r="J16" s="33">
        <f t="shared" si="10"/>
        <v>323.72849999999994</v>
      </c>
      <c r="K16" s="33">
        <f t="shared" si="11"/>
        <v>1449.757477</v>
      </c>
      <c r="L16" s="33">
        <f t="shared" si="12"/>
        <v>17055.492842</v>
      </c>
      <c r="M16" s="33">
        <v>50.34</v>
      </c>
      <c r="N16" s="33">
        <v>704.64</v>
      </c>
      <c r="O16" s="33">
        <v>404.79</v>
      </c>
      <c r="P16" s="33">
        <v>3713.34</v>
      </c>
      <c r="Q16" s="34">
        <v>265</v>
      </c>
      <c r="R16" s="33">
        <v>2.21</v>
      </c>
      <c r="S16" s="33">
        <v>671.69</v>
      </c>
      <c r="T16" s="33">
        <v>50.91</v>
      </c>
      <c r="U16" s="33">
        <v>146.04</v>
      </c>
      <c r="V16" s="33">
        <v>508.26</v>
      </c>
      <c r="W16" s="33">
        <v>5235.72</v>
      </c>
      <c r="X16" s="33">
        <v>87.1</v>
      </c>
      <c r="Y16" s="33">
        <v>1322.53</v>
      </c>
      <c r="Z16" s="33">
        <v>544.98</v>
      </c>
      <c r="AA16" s="33">
        <v>5574.46</v>
      </c>
      <c r="AB16" s="34">
        <v>376</v>
      </c>
      <c r="AC16" s="33">
        <v>0</v>
      </c>
      <c r="AD16" s="33">
        <v>0</v>
      </c>
      <c r="AE16" s="33">
        <v>2.97</v>
      </c>
      <c r="AF16" s="33">
        <v>45</v>
      </c>
      <c r="AG16" s="33">
        <v>635.05</v>
      </c>
      <c r="AH16" s="33">
        <v>6068.46</v>
      </c>
      <c r="AI16" s="33">
        <v>17.1</v>
      </c>
      <c r="AJ16" s="33">
        <v>330.4</v>
      </c>
      <c r="AK16" s="33">
        <v>23.6</v>
      </c>
      <c r="AL16" s="33">
        <v>302.7</v>
      </c>
      <c r="AM16" s="34">
        <v>56</v>
      </c>
      <c r="AN16" s="33"/>
      <c r="AO16" s="33"/>
      <c r="AP16" s="33">
        <v>14.6</v>
      </c>
      <c r="AQ16" s="33">
        <v>128.5</v>
      </c>
      <c r="AR16" s="33">
        <v>55.2</v>
      </c>
      <c r="AS16" s="33">
        <v>761.7</v>
      </c>
      <c r="AT16" s="54"/>
      <c r="AU16" s="55">
        <v>0</v>
      </c>
      <c r="AV16" s="55"/>
      <c r="AW16" s="55"/>
      <c r="AX16" s="57"/>
      <c r="AY16" s="55"/>
      <c r="AZ16" s="55"/>
      <c r="BA16" s="55"/>
      <c r="BB16" s="55"/>
      <c r="BC16" s="55"/>
      <c r="BD16" s="55"/>
      <c r="BE16" s="33">
        <v>0.4</v>
      </c>
      <c r="BF16" s="33">
        <v>13.1</v>
      </c>
      <c r="BG16" s="33">
        <v>47.03</v>
      </c>
      <c r="BH16" s="33">
        <v>424.8</v>
      </c>
      <c r="BI16" s="34">
        <v>85</v>
      </c>
      <c r="BJ16" s="33">
        <v>0</v>
      </c>
      <c r="BK16" s="33">
        <v>0</v>
      </c>
      <c r="BL16" s="33">
        <v>0</v>
      </c>
      <c r="BM16" s="33">
        <v>0</v>
      </c>
      <c r="BN16" s="33">
        <v>47.43</v>
      </c>
      <c r="BO16" s="33">
        <v>437.9</v>
      </c>
      <c r="BP16" s="33">
        <v>0</v>
      </c>
      <c r="BQ16" s="33">
        <v>0</v>
      </c>
      <c r="BR16" s="33">
        <v>0</v>
      </c>
      <c r="BS16" s="33">
        <v>0</v>
      </c>
      <c r="BT16" s="34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/>
      <c r="CB16" s="33"/>
      <c r="CC16" s="33"/>
      <c r="CD16" s="33"/>
      <c r="CE16" s="34"/>
      <c r="CF16" s="33"/>
      <c r="CG16" s="33"/>
      <c r="CH16" s="33"/>
      <c r="CI16" s="33"/>
      <c r="CJ16" s="33">
        <v>0</v>
      </c>
      <c r="CK16" s="33">
        <v>0</v>
      </c>
      <c r="CL16" s="33">
        <v>5.15</v>
      </c>
      <c r="CM16" s="33">
        <v>108.33</v>
      </c>
      <c r="CN16" s="33"/>
      <c r="CO16" s="33"/>
      <c r="CP16" s="34">
        <v>68</v>
      </c>
      <c r="CQ16" s="33"/>
      <c r="CR16" s="33"/>
      <c r="CS16" s="33"/>
      <c r="CT16" s="33"/>
      <c r="CU16" s="33">
        <v>5.15</v>
      </c>
      <c r="CV16" s="33">
        <v>108.33</v>
      </c>
      <c r="CW16" s="33">
        <v>12.060217</v>
      </c>
      <c r="CX16" s="33">
        <v>357.781582</v>
      </c>
      <c r="CY16" s="33">
        <v>0</v>
      </c>
      <c r="CZ16" s="33">
        <v>0.14</v>
      </c>
      <c r="DA16" s="34">
        <v>35</v>
      </c>
      <c r="DB16" s="33">
        <v>5.28526</v>
      </c>
      <c r="DC16" s="33">
        <v>1261.50276</v>
      </c>
      <c r="DD16" s="33">
        <v>0.492</v>
      </c>
      <c r="DE16" s="33">
        <v>4.1884999999999994</v>
      </c>
      <c r="DF16" s="33">
        <v>17.837477</v>
      </c>
      <c r="DG16" s="33">
        <v>1623.612842</v>
      </c>
      <c r="DH16" s="33">
        <v>25.17</v>
      </c>
      <c r="DI16" s="33">
        <v>286.27</v>
      </c>
      <c r="DJ16" s="33">
        <v>29.66</v>
      </c>
      <c r="DK16" s="33">
        <v>745</v>
      </c>
      <c r="DL16" s="34">
        <v>144</v>
      </c>
      <c r="DM16" s="33"/>
      <c r="DN16" s="33"/>
      <c r="DO16" s="33"/>
      <c r="DP16" s="33"/>
      <c r="DQ16" s="33">
        <f t="shared" si="13"/>
        <v>54.83</v>
      </c>
      <c r="DR16" s="33">
        <f t="shared" si="14"/>
        <v>1031.27</v>
      </c>
      <c r="DS16" s="33"/>
      <c r="DT16" s="33"/>
      <c r="DU16" s="33"/>
      <c r="DV16" s="33"/>
      <c r="DW16" s="34"/>
      <c r="DX16" s="33"/>
      <c r="DY16" s="33"/>
      <c r="DZ16" s="33"/>
      <c r="EA16" s="33"/>
      <c r="EB16" s="33">
        <v>0</v>
      </c>
      <c r="EC16" s="33">
        <v>0</v>
      </c>
      <c r="ED16" s="33"/>
      <c r="EE16" s="33"/>
      <c r="EF16" s="33"/>
      <c r="EG16" s="33"/>
      <c r="EH16" s="34"/>
      <c r="EI16" s="33"/>
      <c r="EJ16" s="33"/>
      <c r="EK16" s="33"/>
      <c r="EL16" s="33"/>
      <c r="EM16" s="33">
        <f t="shared" si="15"/>
        <v>0</v>
      </c>
      <c r="EN16" s="33">
        <f t="shared" si="1"/>
        <v>0</v>
      </c>
      <c r="EO16" s="33"/>
      <c r="EP16" s="33"/>
      <c r="EQ16" s="33"/>
      <c r="ER16" s="33"/>
      <c r="ES16" s="34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4"/>
      <c r="FE16" s="33"/>
      <c r="FF16" s="33"/>
      <c r="FG16" s="33"/>
      <c r="FH16" s="33"/>
      <c r="FI16" s="33"/>
      <c r="FJ16" s="33"/>
      <c r="FK16" s="33"/>
      <c r="FL16" s="33">
        <v>0</v>
      </c>
      <c r="FM16" s="33"/>
      <c r="FN16" s="33">
        <v>0</v>
      </c>
      <c r="FO16" s="34"/>
      <c r="FP16" s="33">
        <v>126</v>
      </c>
      <c r="FQ16" s="33">
        <v>1788.5</v>
      </c>
      <c r="FR16" s="33"/>
      <c r="FS16" s="33"/>
      <c r="FT16" s="33">
        <v>126</v>
      </c>
      <c r="FU16" s="33">
        <v>1788.5</v>
      </c>
      <c r="FV16" s="33"/>
      <c r="FW16" s="33"/>
      <c r="FX16" s="33"/>
      <c r="FY16" s="33"/>
      <c r="FZ16" s="34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4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4"/>
      <c r="GW16" s="33"/>
      <c r="GX16" s="33"/>
      <c r="GY16" s="33"/>
      <c r="GZ16" s="33"/>
      <c r="HA16" s="33"/>
      <c r="HB16" s="33"/>
    </row>
    <row r="17" spans="1:210" ht="31.5" customHeight="1">
      <c r="A17" s="35" t="s">
        <v>98</v>
      </c>
      <c r="B17" s="33">
        <f t="shared" si="2"/>
        <v>178.24213400000002</v>
      </c>
      <c r="C17" s="33">
        <f t="shared" si="3"/>
        <v>2357.424797</v>
      </c>
      <c r="D17" s="33">
        <f t="shared" si="4"/>
        <v>881.09</v>
      </c>
      <c r="E17" s="33">
        <f t="shared" si="5"/>
        <v>7987.599882</v>
      </c>
      <c r="F17" s="34">
        <f t="shared" si="6"/>
        <v>505</v>
      </c>
      <c r="G17" s="33">
        <f t="shared" si="7"/>
        <v>224.90446400000002</v>
      </c>
      <c r="H17" s="33">
        <f t="shared" si="8"/>
        <v>2610.005208</v>
      </c>
      <c r="I17" s="33">
        <f t="shared" si="9"/>
        <v>92.619755</v>
      </c>
      <c r="J17" s="33">
        <f t="shared" si="10"/>
        <v>248.06509499999999</v>
      </c>
      <c r="K17" s="33">
        <f t="shared" si="11"/>
        <v>1376.8563530000001</v>
      </c>
      <c r="L17" s="33">
        <f t="shared" si="12"/>
        <v>12700.344982</v>
      </c>
      <c r="M17" s="33">
        <v>51.16</v>
      </c>
      <c r="N17" s="33">
        <v>796.34</v>
      </c>
      <c r="O17" s="33">
        <v>531.51</v>
      </c>
      <c r="P17" s="33">
        <v>3609.28</v>
      </c>
      <c r="Q17" s="34">
        <v>286</v>
      </c>
      <c r="R17" s="33">
        <v>10.11</v>
      </c>
      <c r="S17" s="33">
        <v>708.64</v>
      </c>
      <c r="T17" s="33">
        <v>81.48</v>
      </c>
      <c r="U17" s="33">
        <v>164.17</v>
      </c>
      <c r="V17" s="33">
        <v>674.26</v>
      </c>
      <c r="W17" s="33">
        <v>5278.43</v>
      </c>
      <c r="X17" s="33">
        <v>34.45</v>
      </c>
      <c r="Y17" s="33">
        <v>552.27</v>
      </c>
      <c r="Z17" s="33">
        <v>343.64</v>
      </c>
      <c r="AA17" s="33">
        <v>3613.53</v>
      </c>
      <c r="AB17" s="34">
        <v>106</v>
      </c>
      <c r="AC17" s="33">
        <v>0</v>
      </c>
      <c r="AD17" s="33">
        <v>0</v>
      </c>
      <c r="AE17" s="33">
        <v>4.66</v>
      </c>
      <c r="AF17" s="33">
        <v>38.28</v>
      </c>
      <c r="AG17" s="33">
        <v>382.75</v>
      </c>
      <c r="AH17" s="33">
        <v>3701.33</v>
      </c>
      <c r="AI17" s="33"/>
      <c r="AJ17" s="33"/>
      <c r="AK17" s="33"/>
      <c r="AL17" s="33"/>
      <c r="AM17" s="34"/>
      <c r="AN17" s="33"/>
      <c r="AO17" s="33"/>
      <c r="AP17" s="33"/>
      <c r="AQ17" s="33"/>
      <c r="AR17" s="33"/>
      <c r="AS17" s="33"/>
      <c r="AT17" s="54"/>
      <c r="AU17" s="55">
        <v>0</v>
      </c>
      <c r="AV17" s="55"/>
      <c r="AW17" s="55"/>
      <c r="AX17" s="57"/>
      <c r="AY17" s="55"/>
      <c r="AZ17" s="55"/>
      <c r="BA17" s="55"/>
      <c r="BB17" s="55"/>
      <c r="BC17" s="55"/>
      <c r="BD17" s="55"/>
      <c r="BE17" s="33">
        <v>0</v>
      </c>
      <c r="BF17" s="33">
        <v>0</v>
      </c>
      <c r="BG17" s="33">
        <v>0</v>
      </c>
      <c r="BH17" s="33">
        <v>0</v>
      </c>
      <c r="BI17" s="34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4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/>
      <c r="CB17" s="33"/>
      <c r="CC17" s="33"/>
      <c r="CD17" s="33"/>
      <c r="CE17" s="34"/>
      <c r="CF17" s="33"/>
      <c r="CG17" s="33"/>
      <c r="CH17" s="33"/>
      <c r="CI17" s="33"/>
      <c r="CJ17" s="33">
        <v>0</v>
      </c>
      <c r="CK17" s="33">
        <v>0</v>
      </c>
      <c r="CL17" s="33"/>
      <c r="CM17" s="33"/>
      <c r="CN17" s="33"/>
      <c r="CO17" s="33"/>
      <c r="CP17" s="34"/>
      <c r="CQ17" s="33"/>
      <c r="CR17" s="33"/>
      <c r="CS17" s="33"/>
      <c r="CT17" s="33"/>
      <c r="CU17" s="33"/>
      <c r="CV17" s="33"/>
      <c r="CW17" s="33">
        <v>92.63213400000001</v>
      </c>
      <c r="CX17" s="33">
        <v>1008.814797</v>
      </c>
      <c r="CY17" s="33">
        <v>5.94</v>
      </c>
      <c r="CZ17" s="33">
        <v>764.7898819999999</v>
      </c>
      <c r="DA17" s="34">
        <v>113</v>
      </c>
      <c r="DB17" s="33">
        <v>20.394464</v>
      </c>
      <c r="DC17" s="33">
        <v>1390.445208</v>
      </c>
      <c r="DD17" s="33">
        <v>6.479755</v>
      </c>
      <c r="DE17" s="33">
        <v>45.615095</v>
      </c>
      <c r="DF17" s="33">
        <v>125.446353</v>
      </c>
      <c r="DG17" s="33">
        <v>3209.6649820000002</v>
      </c>
      <c r="DH17" s="33"/>
      <c r="DI17" s="33"/>
      <c r="DJ17" s="33"/>
      <c r="DK17" s="33"/>
      <c r="DL17" s="34"/>
      <c r="DM17" s="33"/>
      <c r="DN17" s="33"/>
      <c r="DO17" s="33"/>
      <c r="DP17" s="33"/>
      <c r="DQ17" s="33">
        <f t="shared" si="13"/>
        <v>0</v>
      </c>
      <c r="DR17" s="33">
        <f t="shared" si="14"/>
        <v>0</v>
      </c>
      <c r="DS17" s="33"/>
      <c r="DT17" s="33"/>
      <c r="DU17" s="33"/>
      <c r="DV17" s="33"/>
      <c r="DW17" s="34"/>
      <c r="DX17" s="33"/>
      <c r="DY17" s="33"/>
      <c r="DZ17" s="33"/>
      <c r="EA17" s="33"/>
      <c r="EB17" s="33">
        <v>0</v>
      </c>
      <c r="EC17" s="33">
        <v>0</v>
      </c>
      <c r="ED17" s="33"/>
      <c r="EE17" s="33"/>
      <c r="EF17" s="33"/>
      <c r="EG17" s="33"/>
      <c r="EH17" s="34"/>
      <c r="EI17" s="33"/>
      <c r="EJ17" s="33"/>
      <c r="EK17" s="33"/>
      <c r="EL17" s="33"/>
      <c r="EM17" s="33">
        <f t="shared" si="15"/>
        <v>0</v>
      </c>
      <c r="EN17" s="33">
        <f t="shared" si="1"/>
        <v>0</v>
      </c>
      <c r="EO17" s="33"/>
      <c r="EP17" s="33"/>
      <c r="EQ17" s="33"/>
      <c r="ER17" s="33"/>
      <c r="ES17" s="34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4"/>
      <c r="FE17" s="33"/>
      <c r="FF17" s="33"/>
      <c r="FG17" s="33"/>
      <c r="FH17" s="33"/>
      <c r="FI17" s="33"/>
      <c r="FJ17" s="33"/>
      <c r="FK17" s="33"/>
      <c r="FL17" s="33">
        <v>0</v>
      </c>
      <c r="FM17" s="33"/>
      <c r="FN17" s="33">
        <v>0</v>
      </c>
      <c r="FO17" s="34"/>
      <c r="FP17" s="33">
        <v>194.4</v>
      </c>
      <c r="FQ17" s="33">
        <v>510.92</v>
      </c>
      <c r="FR17" s="33"/>
      <c r="FS17" s="33"/>
      <c r="FT17" s="33">
        <v>194.4</v>
      </c>
      <c r="FU17" s="33">
        <v>510.92</v>
      </c>
      <c r="FV17" s="33"/>
      <c r="FW17" s="33"/>
      <c r="FX17" s="33"/>
      <c r="FY17" s="33"/>
      <c r="FZ17" s="34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4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4"/>
      <c r="GW17" s="33"/>
      <c r="GX17" s="33"/>
      <c r="GY17" s="33"/>
      <c r="GZ17" s="33"/>
      <c r="HA17" s="33"/>
      <c r="HB17" s="33"/>
    </row>
    <row r="18" spans="1:210" ht="31.5" customHeight="1">
      <c r="A18" s="35" t="s">
        <v>99</v>
      </c>
      <c r="B18" s="33">
        <f t="shared" si="2"/>
        <v>1162.183724</v>
      </c>
      <c r="C18" s="33">
        <f t="shared" si="3"/>
        <v>9092.863511</v>
      </c>
      <c r="D18" s="33">
        <f t="shared" si="4"/>
        <v>3424.9283000000005</v>
      </c>
      <c r="E18" s="33">
        <f t="shared" si="5"/>
        <v>31831.052079999998</v>
      </c>
      <c r="F18" s="34">
        <f t="shared" si="6"/>
        <v>3046</v>
      </c>
      <c r="G18" s="33">
        <f t="shared" si="7"/>
        <v>518.89</v>
      </c>
      <c r="H18" s="33">
        <f t="shared" si="8"/>
        <v>10409.395089</v>
      </c>
      <c r="I18" s="33">
        <f t="shared" si="9"/>
        <v>283.06</v>
      </c>
      <c r="J18" s="33">
        <f t="shared" si="10"/>
        <v>996.8624800000002</v>
      </c>
      <c r="K18" s="33">
        <f t="shared" si="11"/>
        <v>4995.062024</v>
      </c>
      <c r="L18" s="33">
        <f t="shared" si="12"/>
        <v>48302.773160000004</v>
      </c>
      <c r="M18" s="33">
        <v>119.11</v>
      </c>
      <c r="N18" s="33">
        <v>1721.52</v>
      </c>
      <c r="O18" s="33">
        <v>1164.16</v>
      </c>
      <c r="P18" s="33">
        <v>9305.43</v>
      </c>
      <c r="Q18" s="34">
        <v>619</v>
      </c>
      <c r="R18" s="33">
        <v>9.26</v>
      </c>
      <c r="S18" s="33">
        <v>1872.58</v>
      </c>
      <c r="T18" s="33">
        <v>190.67</v>
      </c>
      <c r="U18" s="33">
        <v>539.51</v>
      </c>
      <c r="V18" s="33">
        <v>1483.2</v>
      </c>
      <c r="W18" s="33">
        <v>13439.04</v>
      </c>
      <c r="X18" s="33">
        <v>387.19</v>
      </c>
      <c r="Y18" s="33">
        <v>3938.6</v>
      </c>
      <c r="Z18" s="33">
        <v>1462.73</v>
      </c>
      <c r="AA18" s="33">
        <v>16503.51</v>
      </c>
      <c r="AB18" s="34">
        <v>1085</v>
      </c>
      <c r="AC18" s="33">
        <v>0</v>
      </c>
      <c r="AD18" s="33">
        <v>0</v>
      </c>
      <c r="AE18" s="33">
        <v>32.44</v>
      </c>
      <c r="AF18" s="33">
        <v>216.17</v>
      </c>
      <c r="AG18" s="33">
        <v>1882.36</v>
      </c>
      <c r="AH18" s="33">
        <v>18367.47</v>
      </c>
      <c r="AI18" s="33">
        <v>6.1</v>
      </c>
      <c r="AJ18" s="33">
        <v>97.7</v>
      </c>
      <c r="AK18" s="33">
        <v>14.6</v>
      </c>
      <c r="AL18" s="33">
        <v>194.2</v>
      </c>
      <c r="AM18" s="34">
        <v>21</v>
      </c>
      <c r="AN18" s="33"/>
      <c r="AO18" s="33"/>
      <c r="AP18" s="33">
        <v>7.4</v>
      </c>
      <c r="AQ18" s="33">
        <v>54.9</v>
      </c>
      <c r="AR18" s="33">
        <v>28</v>
      </c>
      <c r="AS18" s="33">
        <v>346.8</v>
      </c>
      <c r="AT18" s="54"/>
      <c r="AU18" s="55">
        <v>0</v>
      </c>
      <c r="AV18" s="55"/>
      <c r="AW18" s="55"/>
      <c r="AX18" s="57"/>
      <c r="AY18" s="55"/>
      <c r="AZ18" s="55"/>
      <c r="BA18" s="55"/>
      <c r="BB18" s="55"/>
      <c r="BC18" s="55"/>
      <c r="BD18" s="55"/>
      <c r="BE18" s="33">
        <v>29</v>
      </c>
      <c r="BF18" s="33">
        <v>317.3</v>
      </c>
      <c r="BG18" s="33">
        <v>205.28</v>
      </c>
      <c r="BH18" s="33">
        <v>1778.69</v>
      </c>
      <c r="BI18" s="34">
        <v>252</v>
      </c>
      <c r="BJ18" s="33">
        <v>0</v>
      </c>
      <c r="BK18" s="33">
        <v>0</v>
      </c>
      <c r="BL18" s="33">
        <v>0</v>
      </c>
      <c r="BM18" s="33">
        <v>0</v>
      </c>
      <c r="BN18" s="33">
        <v>234.28</v>
      </c>
      <c r="BO18" s="33">
        <v>2095.99</v>
      </c>
      <c r="BP18" s="33">
        <v>83.11372399999999</v>
      </c>
      <c r="BQ18" s="33">
        <v>584.267511</v>
      </c>
      <c r="BR18" s="33">
        <v>85.23199999999997</v>
      </c>
      <c r="BS18" s="33">
        <v>1011.3476609999999</v>
      </c>
      <c r="BT18" s="34">
        <v>223</v>
      </c>
      <c r="BU18" s="33">
        <v>0.5</v>
      </c>
      <c r="BV18" s="33">
        <v>57.108126</v>
      </c>
      <c r="BW18" s="33">
        <v>0</v>
      </c>
      <c r="BX18" s="33">
        <v>1.9895196601282805E-13</v>
      </c>
      <c r="BY18" s="33">
        <v>168.84572400000002</v>
      </c>
      <c r="BZ18" s="33">
        <v>1652.723298</v>
      </c>
      <c r="CA18" s="33"/>
      <c r="CB18" s="33"/>
      <c r="CC18" s="33"/>
      <c r="CD18" s="33"/>
      <c r="CE18" s="34"/>
      <c r="CF18" s="33"/>
      <c r="CG18" s="33"/>
      <c r="CH18" s="33"/>
      <c r="CI18" s="33"/>
      <c r="CJ18" s="33">
        <v>0</v>
      </c>
      <c r="CK18" s="33">
        <v>0</v>
      </c>
      <c r="CL18" s="33"/>
      <c r="CM18" s="33"/>
      <c r="CN18" s="33"/>
      <c r="CO18" s="33"/>
      <c r="CP18" s="34"/>
      <c r="CQ18" s="33"/>
      <c r="CR18" s="33"/>
      <c r="CS18" s="33"/>
      <c r="CT18" s="33"/>
      <c r="CU18" s="33"/>
      <c r="CV18" s="33"/>
      <c r="CW18" s="33">
        <v>10.97</v>
      </c>
      <c r="CX18" s="33">
        <v>217.69600000000003</v>
      </c>
      <c r="CY18" s="33">
        <v>10.64</v>
      </c>
      <c r="CZ18" s="33">
        <v>256.154519</v>
      </c>
      <c r="DA18" s="34">
        <v>60</v>
      </c>
      <c r="DB18" s="33">
        <v>7.03</v>
      </c>
      <c r="DC18" s="33">
        <v>2923.5569630000005</v>
      </c>
      <c r="DD18" s="33">
        <v>52.55</v>
      </c>
      <c r="DE18" s="33">
        <v>185.83248000000003</v>
      </c>
      <c r="DF18" s="33">
        <v>81.19</v>
      </c>
      <c r="DG18" s="33">
        <v>3583.2399620000006</v>
      </c>
      <c r="DH18" s="33">
        <v>20.66</v>
      </c>
      <c r="DI18" s="33">
        <v>343.44</v>
      </c>
      <c r="DJ18" s="33">
        <v>21.76</v>
      </c>
      <c r="DK18" s="33">
        <v>697.2</v>
      </c>
      <c r="DL18" s="34">
        <v>251</v>
      </c>
      <c r="DM18" s="33"/>
      <c r="DN18" s="33"/>
      <c r="DO18" s="33"/>
      <c r="DP18" s="33"/>
      <c r="DQ18" s="33">
        <f t="shared" si="13"/>
        <v>42.42</v>
      </c>
      <c r="DR18" s="33">
        <f t="shared" si="14"/>
        <v>1040.64</v>
      </c>
      <c r="DS18" s="33">
        <v>55</v>
      </c>
      <c r="DT18" s="33">
        <v>241.8</v>
      </c>
      <c r="DU18" s="33">
        <v>34.3863</v>
      </c>
      <c r="DV18" s="33">
        <v>149.7699</v>
      </c>
      <c r="DW18" s="34">
        <v>177</v>
      </c>
      <c r="DX18" s="33"/>
      <c r="DY18" s="33"/>
      <c r="DZ18" s="33"/>
      <c r="EA18" s="33"/>
      <c r="EB18" s="33">
        <v>89.3863</v>
      </c>
      <c r="EC18" s="33">
        <v>391.5699</v>
      </c>
      <c r="ED18" s="33">
        <v>0</v>
      </c>
      <c r="EE18" s="33">
        <v>44.15</v>
      </c>
      <c r="EF18" s="33">
        <v>0</v>
      </c>
      <c r="EG18" s="33">
        <v>0</v>
      </c>
      <c r="EH18" s="34">
        <v>39</v>
      </c>
      <c r="EI18" s="33">
        <v>0</v>
      </c>
      <c r="EJ18" s="33">
        <v>0</v>
      </c>
      <c r="EK18" s="33">
        <v>0</v>
      </c>
      <c r="EL18" s="33">
        <v>0.45</v>
      </c>
      <c r="EM18" s="33">
        <f t="shared" si="15"/>
        <v>0</v>
      </c>
      <c r="EN18" s="33">
        <f t="shared" si="1"/>
        <v>44.6</v>
      </c>
      <c r="EO18" s="33">
        <v>3.51</v>
      </c>
      <c r="EP18" s="33">
        <v>81.35</v>
      </c>
      <c r="EQ18" s="33">
        <v>32.24</v>
      </c>
      <c r="ER18" s="33">
        <v>198.16</v>
      </c>
      <c r="ES18" s="34">
        <v>37</v>
      </c>
      <c r="ET18" s="33"/>
      <c r="EU18" s="33"/>
      <c r="EV18" s="33"/>
      <c r="EW18" s="33"/>
      <c r="EX18" s="33">
        <v>35.75</v>
      </c>
      <c r="EY18" s="33">
        <v>279.51</v>
      </c>
      <c r="EZ18" s="33"/>
      <c r="FA18" s="33"/>
      <c r="FB18" s="33"/>
      <c r="FC18" s="33"/>
      <c r="FD18" s="34"/>
      <c r="FE18" s="33"/>
      <c r="FF18" s="33"/>
      <c r="FG18" s="33"/>
      <c r="FH18" s="33"/>
      <c r="FI18" s="33"/>
      <c r="FJ18" s="33"/>
      <c r="FK18" s="33">
        <v>447.53</v>
      </c>
      <c r="FL18" s="33">
        <v>1505.04</v>
      </c>
      <c r="FM18" s="33">
        <v>393.9</v>
      </c>
      <c r="FN18" s="33">
        <v>1736.59</v>
      </c>
      <c r="FO18" s="34">
        <v>282</v>
      </c>
      <c r="FP18" s="33">
        <v>502.1</v>
      </c>
      <c r="FQ18" s="33">
        <v>5556.15</v>
      </c>
      <c r="FR18" s="33"/>
      <c r="FS18" s="33"/>
      <c r="FT18" s="33">
        <v>949.63</v>
      </c>
      <c r="FU18" s="33">
        <v>7061.19</v>
      </c>
      <c r="FV18" s="33"/>
      <c r="FW18" s="33"/>
      <c r="FX18" s="33"/>
      <c r="FY18" s="33"/>
      <c r="FZ18" s="34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4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4"/>
      <c r="GW18" s="33"/>
      <c r="GX18" s="33"/>
      <c r="GY18" s="33"/>
      <c r="GZ18" s="33"/>
      <c r="HA18" s="33"/>
      <c r="HB18" s="33"/>
    </row>
    <row r="19" spans="1:210" s="7" customFormat="1" ht="31.5" customHeight="1">
      <c r="A19" s="36" t="s">
        <v>100</v>
      </c>
      <c r="B19" s="33">
        <f t="shared" si="2"/>
        <v>1275.1899470000003</v>
      </c>
      <c r="C19" s="33">
        <f t="shared" si="3"/>
        <v>8778.150256</v>
      </c>
      <c r="D19" s="33">
        <f t="shared" si="4"/>
        <v>2214.3347409999997</v>
      </c>
      <c r="E19" s="33">
        <f t="shared" si="5"/>
        <v>17377.798913</v>
      </c>
      <c r="F19" s="34">
        <f t="shared" si="6"/>
        <v>2404</v>
      </c>
      <c r="G19" s="33">
        <f t="shared" si="7"/>
        <v>392.754692</v>
      </c>
      <c r="H19" s="33">
        <f t="shared" si="8"/>
        <v>4736.828623</v>
      </c>
      <c r="I19" s="33">
        <f t="shared" si="9"/>
        <v>424.2199999999995</v>
      </c>
      <c r="J19" s="33">
        <f t="shared" si="10"/>
        <v>4016.89923</v>
      </c>
      <c r="K19" s="33">
        <f t="shared" si="11"/>
        <v>3853.41938</v>
      </c>
      <c r="L19" s="33">
        <f t="shared" si="12"/>
        <v>32983.15702200001</v>
      </c>
      <c r="M19" s="33">
        <v>95.98</v>
      </c>
      <c r="N19" s="33">
        <v>1701.45</v>
      </c>
      <c r="O19" s="33">
        <v>988.15</v>
      </c>
      <c r="P19" s="33">
        <v>7589.36</v>
      </c>
      <c r="Q19" s="34">
        <v>476</v>
      </c>
      <c r="R19" s="33">
        <v>35.9</v>
      </c>
      <c r="S19" s="33">
        <v>1937.08</v>
      </c>
      <c r="T19" s="33">
        <v>227.9</v>
      </c>
      <c r="U19" s="33">
        <v>2868.13</v>
      </c>
      <c r="V19" s="33">
        <v>1347.93</v>
      </c>
      <c r="W19" s="33">
        <v>14096.02</v>
      </c>
      <c r="X19" s="33">
        <v>15.17</v>
      </c>
      <c r="Y19" s="33">
        <v>192.46</v>
      </c>
      <c r="Z19" s="33">
        <v>120.14</v>
      </c>
      <c r="AA19" s="33">
        <v>1359.6</v>
      </c>
      <c r="AB19" s="34">
        <v>47</v>
      </c>
      <c r="AC19" s="33">
        <v>0</v>
      </c>
      <c r="AD19" s="33">
        <v>0</v>
      </c>
      <c r="AE19" s="33">
        <v>29.3</v>
      </c>
      <c r="AF19" s="33">
        <v>50.52</v>
      </c>
      <c r="AG19" s="33">
        <v>164.61</v>
      </c>
      <c r="AH19" s="33">
        <v>1430.18</v>
      </c>
      <c r="AI19" s="33">
        <v>90</v>
      </c>
      <c r="AJ19" s="33">
        <v>955.6</v>
      </c>
      <c r="AK19" s="33">
        <v>207.2</v>
      </c>
      <c r="AL19" s="33">
        <v>2225.3</v>
      </c>
      <c r="AM19" s="34">
        <v>318</v>
      </c>
      <c r="AN19" s="33"/>
      <c r="AO19" s="33"/>
      <c r="AP19" s="33">
        <v>95.9</v>
      </c>
      <c r="AQ19" s="33">
        <v>911.8</v>
      </c>
      <c r="AR19" s="33">
        <v>393.1</v>
      </c>
      <c r="AS19" s="33">
        <v>4092.8</v>
      </c>
      <c r="AT19" s="54">
        <v>224.17</v>
      </c>
      <c r="AU19" s="55">
        <v>1160.04</v>
      </c>
      <c r="AV19" s="55"/>
      <c r="AW19" s="55"/>
      <c r="AX19" s="57">
        <v>318</v>
      </c>
      <c r="AY19" s="55"/>
      <c r="AZ19" s="55"/>
      <c r="BA19" s="55"/>
      <c r="BB19" s="55"/>
      <c r="BC19" s="55">
        <v>224.17</v>
      </c>
      <c r="BD19" s="55">
        <v>1160.04</v>
      </c>
      <c r="BE19" s="33">
        <v>5</v>
      </c>
      <c r="BF19" s="33">
        <v>86.3</v>
      </c>
      <c r="BG19" s="33">
        <v>24.51</v>
      </c>
      <c r="BH19" s="33">
        <v>209.23</v>
      </c>
      <c r="BI19" s="34">
        <v>102</v>
      </c>
      <c r="BJ19" s="33">
        <v>0</v>
      </c>
      <c r="BK19" s="33">
        <v>0</v>
      </c>
      <c r="BL19" s="33">
        <v>0</v>
      </c>
      <c r="BM19" s="33">
        <v>0</v>
      </c>
      <c r="BN19" s="33">
        <v>29.51</v>
      </c>
      <c r="BO19" s="33">
        <v>295.53</v>
      </c>
      <c r="BP19" s="33">
        <v>77.45994700000017</v>
      </c>
      <c r="BQ19" s="33">
        <v>866.8951370000001</v>
      </c>
      <c r="BR19" s="33">
        <v>255.43054099999972</v>
      </c>
      <c r="BS19" s="33">
        <v>2655.6637229999997</v>
      </c>
      <c r="BT19" s="34">
        <v>292</v>
      </c>
      <c r="BU19" s="33">
        <v>47.144691999999964</v>
      </c>
      <c r="BV19" s="33">
        <v>488.621283</v>
      </c>
      <c r="BW19" s="33">
        <v>-5.115907697472721E-13</v>
      </c>
      <c r="BX19" s="33">
        <v>0</v>
      </c>
      <c r="BY19" s="33">
        <v>380.03517999999985</v>
      </c>
      <c r="BZ19" s="33">
        <v>4011.180143</v>
      </c>
      <c r="CA19" s="33">
        <v>8.15</v>
      </c>
      <c r="CB19" s="33">
        <v>181.56</v>
      </c>
      <c r="CC19" s="33">
        <v>61.94</v>
      </c>
      <c r="CD19" s="33">
        <v>250.05</v>
      </c>
      <c r="CE19" s="34">
        <v>54</v>
      </c>
      <c r="CF19" s="33"/>
      <c r="CG19" s="33"/>
      <c r="CH19" s="33"/>
      <c r="CI19" s="33"/>
      <c r="CJ19" s="33">
        <v>70.09</v>
      </c>
      <c r="CK19" s="33">
        <v>431.61</v>
      </c>
      <c r="CL19" s="33"/>
      <c r="CM19" s="33"/>
      <c r="CN19" s="33"/>
      <c r="CO19" s="33"/>
      <c r="CP19" s="34"/>
      <c r="CQ19" s="33"/>
      <c r="CR19" s="33"/>
      <c r="CS19" s="33"/>
      <c r="CT19" s="33"/>
      <c r="CU19" s="33"/>
      <c r="CV19" s="33"/>
      <c r="CW19" s="33">
        <v>63.84</v>
      </c>
      <c r="CX19" s="33">
        <v>961.7951190000001</v>
      </c>
      <c r="CY19" s="33">
        <v>19.59</v>
      </c>
      <c r="CZ19" s="33">
        <v>584.0033900000001</v>
      </c>
      <c r="DA19" s="34">
        <v>171</v>
      </c>
      <c r="DB19" s="33">
        <v>2.21</v>
      </c>
      <c r="DC19" s="33">
        <v>976.6673400000002</v>
      </c>
      <c r="DD19" s="33">
        <v>71.12</v>
      </c>
      <c r="DE19" s="33">
        <v>186.44923</v>
      </c>
      <c r="DF19" s="33">
        <v>156.76</v>
      </c>
      <c r="DG19" s="33">
        <v>2708.9150790000003</v>
      </c>
      <c r="DH19" s="33">
        <v>5.33</v>
      </c>
      <c r="DI19" s="33">
        <v>130.57</v>
      </c>
      <c r="DJ19" s="33">
        <v>14.39</v>
      </c>
      <c r="DK19" s="33">
        <v>298.52</v>
      </c>
      <c r="DL19" s="34">
        <v>72</v>
      </c>
      <c r="DM19" s="33"/>
      <c r="DN19" s="33"/>
      <c r="DO19" s="33"/>
      <c r="DP19" s="33"/>
      <c r="DQ19" s="33">
        <f t="shared" si="13"/>
        <v>19.72</v>
      </c>
      <c r="DR19" s="33">
        <f t="shared" si="14"/>
        <v>429.09</v>
      </c>
      <c r="DS19" s="33">
        <v>78.5</v>
      </c>
      <c r="DT19" s="33">
        <v>374.15</v>
      </c>
      <c r="DU19" s="33">
        <v>67.9142</v>
      </c>
      <c r="DV19" s="33">
        <v>419.3118</v>
      </c>
      <c r="DW19" s="34">
        <v>227</v>
      </c>
      <c r="DX19" s="33"/>
      <c r="DY19" s="33"/>
      <c r="DZ19" s="33"/>
      <c r="EA19" s="33"/>
      <c r="EB19" s="33">
        <v>146.4142</v>
      </c>
      <c r="EC19" s="33">
        <v>793.4618</v>
      </c>
      <c r="ED19" s="33"/>
      <c r="EE19" s="33"/>
      <c r="EF19" s="33"/>
      <c r="EG19" s="33"/>
      <c r="EH19" s="34"/>
      <c r="EI19" s="33"/>
      <c r="EJ19" s="33"/>
      <c r="EK19" s="33"/>
      <c r="EL19" s="33"/>
      <c r="EM19" s="33">
        <f t="shared" si="15"/>
        <v>0</v>
      </c>
      <c r="EN19" s="33">
        <f t="shared" si="1"/>
        <v>0</v>
      </c>
      <c r="EO19" s="33">
        <v>20.26</v>
      </c>
      <c r="EP19" s="33">
        <v>41.98</v>
      </c>
      <c r="EQ19" s="33">
        <v>1.99</v>
      </c>
      <c r="ER19" s="33">
        <v>32.54</v>
      </c>
      <c r="ES19" s="34">
        <v>29</v>
      </c>
      <c r="ET19" s="33"/>
      <c r="EU19" s="33"/>
      <c r="EV19" s="33"/>
      <c r="EW19" s="33"/>
      <c r="EX19" s="33">
        <v>22.25</v>
      </c>
      <c r="EY19" s="33">
        <v>74.52</v>
      </c>
      <c r="EZ19" s="33"/>
      <c r="FA19" s="33"/>
      <c r="FB19" s="33"/>
      <c r="FC19" s="33"/>
      <c r="FD19" s="34"/>
      <c r="FE19" s="33"/>
      <c r="FF19" s="33"/>
      <c r="FG19" s="33"/>
      <c r="FH19" s="33"/>
      <c r="FI19" s="33"/>
      <c r="FJ19" s="33"/>
      <c r="FK19" s="33">
        <v>591.33</v>
      </c>
      <c r="FL19" s="33">
        <v>2125.35</v>
      </c>
      <c r="FM19" s="33">
        <v>453.08</v>
      </c>
      <c r="FN19" s="33">
        <v>1754.22</v>
      </c>
      <c r="FO19" s="34">
        <v>298</v>
      </c>
      <c r="FP19" s="33">
        <v>307.5</v>
      </c>
      <c r="FQ19" s="33">
        <v>1334.46</v>
      </c>
      <c r="FR19" s="33"/>
      <c r="FS19" s="33"/>
      <c r="FT19" s="33">
        <v>898.83</v>
      </c>
      <c r="FU19" s="33">
        <v>3459.81</v>
      </c>
      <c r="FV19" s="33"/>
      <c r="FW19" s="33"/>
      <c r="FX19" s="33"/>
      <c r="FY19" s="33"/>
      <c r="FZ19" s="34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4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4"/>
      <c r="GW19" s="33"/>
      <c r="GX19" s="33"/>
      <c r="GY19" s="33"/>
      <c r="GZ19" s="33"/>
      <c r="HA19" s="33"/>
      <c r="HB19" s="33"/>
    </row>
    <row r="20" spans="1:210" ht="31.5" customHeight="1">
      <c r="A20" s="35" t="s">
        <v>101</v>
      </c>
      <c r="B20" s="33">
        <f t="shared" si="2"/>
        <v>394.623547</v>
      </c>
      <c r="C20" s="33">
        <f t="shared" si="3"/>
        <v>3495.6466339999997</v>
      </c>
      <c r="D20" s="33">
        <f t="shared" si="4"/>
        <v>908.5328010000001</v>
      </c>
      <c r="E20" s="33">
        <f t="shared" si="5"/>
        <v>7375.430234</v>
      </c>
      <c r="F20" s="34">
        <f t="shared" si="6"/>
        <v>1124</v>
      </c>
      <c r="G20" s="33">
        <f t="shared" si="7"/>
        <v>251.5761</v>
      </c>
      <c r="H20" s="33">
        <f t="shared" si="8"/>
        <v>3341.868614</v>
      </c>
      <c r="I20" s="33">
        <f t="shared" si="9"/>
        <v>86.7319999999995</v>
      </c>
      <c r="J20" s="33">
        <f t="shared" si="10"/>
        <v>589.1415159999997</v>
      </c>
      <c r="K20" s="33">
        <f t="shared" si="11"/>
        <v>1641.364448</v>
      </c>
      <c r="L20" s="33">
        <f t="shared" si="12"/>
        <v>14506.856998000001</v>
      </c>
      <c r="M20" s="33">
        <v>105.41</v>
      </c>
      <c r="N20" s="33">
        <v>1191.84</v>
      </c>
      <c r="O20" s="33">
        <v>643.57</v>
      </c>
      <c r="P20" s="33">
        <v>4690.72</v>
      </c>
      <c r="Q20" s="34">
        <v>315</v>
      </c>
      <c r="R20" s="33">
        <v>14.11</v>
      </c>
      <c r="S20" s="33">
        <v>950.82</v>
      </c>
      <c r="T20" s="33">
        <v>37.07</v>
      </c>
      <c r="U20" s="33">
        <v>285.48</v>
      </c>
      <c r="V20" s="33">
        <v>800.16</v>
      </c>
      <c r="W20" s="33">
        <v>7118.86</v>
      </c>
      <c r="X20" s="33">
        <v>21.88</v>
      </c>
      <c r="Y20" s="33">
        <v>281.63</v>
      </c>
      <c r="Z20" s="33">
        <v>203.77</v>
      </c>
      <c r="AA20" s="33">
        <v>2034.33</v>
      </c>
      <c r="AB20" s="34">
        <v>108</v>
      </c>
      <c r="AC20" s="33">
        <v>0</v>
      </c>
      <c r="AD20" s="33">
        <v>0</v>
      </c>
      <c r="AE20" s="33">
        <v>0</v>
      </c>
      <c r="AF20" s="33">
        <v>0.36</v>
      </c>
      <c r="AG20" s="33">
        <v>225.65</v>
      </c>
      <c r="AH20" s="33">
        <v>2020.99</v>
      </c>
      <c r="AI20" s="33">
        <v>36.3</v>
      </c>
      <c r="AJ20" s="33">
        <v>374.7</v>
      </c>
      <c r="AK20" s="33">
        <v>24.6</v>
      </c>
      <c r="AL20" s="33">
        <v>202.4</v>
      </c>
      <c r="AM20" s="34">
        <v>153</v>
      </c>
      <c r="AN20" s="33"/>
      <c r="AO20" s="33"/>
      <c r="AP20" s="33">
        <v>40.2</v>
      </c>
      <c r="AQ20" s="33">
        <v>275.8</v>
      </c>
      <c r="AR20" s="33">
        <v>101</v>
      </c>
      <c r="AS20" s="33">
        <v>853</v>
      </c>
      <c r="AT20" s="54">
        <v>163.5</v>
      </c>
      <c r="AU20" s="55">
        <v>781.82</v>
      </c>
      <c r="AV20" s="55"/>
      <c r="AW20" s="55"/>
      <c r="AX20" s="57">
        <v>198</v>
      </c>
      <c r="AY20" s="55"/>
      <c r="AZ20" s="55"/>
      <c r="BA20" s="55"/>
      <c r="BB20" s="55"/>
      <c r="BC20" s="55">
        <v>163.5</v>
      </c>
      <c r="BD20" s="55">
        <v>781.82</v>
      </c>
      <c r="BE20" s="33">
        <v>4.8</v>
      </c>
      <c r="BF20" s="33">
        <v>104.1</v>
      </c>
      <c r="BG20" s="33">
        <v>14.2</v>
      </c>
      <c r="BH20" s="33">
        <v>104</v>
      </c>
      <c r="BI20" s="34">
        <v>87</v>
      </c>
      <c r="BJ20" s="33">
        <v>0</v>
      </c>
      <c r="BK20" s="33">
        <v>0</v>
      </c>
      <c r="BL20" s="33">
        <v>0</v>
      </c>
      <c r="BM20" s="33">
        <v>0</v>
      </c>
      <c r="BN20" s="33">
        <v>19</v>
      </c>
      <c r="BO20" s="33">
        <v>208.1</v>
      </c>
      <c r="BP20" s="33">
        <v>38.623546999999974</v>
      </c>
      <c r="BQ20" s="33">
        <v>334.29390900000004</v>
      </c>
      <c r="BR20" s="33">
        <v>14.164979999999986</v>
      </c>
      <c r="BS20" s="33">
        <v>236.46683</v>
      </c>
      <c r="BT20" s="34">
        <v>185</v>
      </c>
      <c r="BU20" s="33">
        <v>4.200000000000001</v>
      </c>
      <c r="BV20" s="33">
        <v>19.1508</v>
      </c>
      <c r="BW20" s="33">
        <v>-5.115907697472721E-13</v>
      </c>
      <c r="BX20" s="33">
        <v>-5.115907697472721E-13</v>
      </c>
      <c r="BY20" s="33">
        <v>56.988526999999976</v>
      </c>
      <c r="BZ20" s="33">
        <v>589.911539</v>
      </c>
      <c r="CA20" s="33"/>
      <c r="CB20" s="33"/>
      <c r="CC20" s="33"/>
      <c r="CD20" s="33"/>
      <c r="CE20" s="34"/>
      <c r="CF20" s="33"/>
      <c r="CG20" s="33"/>
      <c r="CH20" s="33"/>
      <c r="CI20" s="33"/>
      <c r="CJ20" s="33">
        <v>0</v>
      </c>
      <c r="CK20" s="33">
        <v>0</v>
      </c>
      <c r="CL20" s="33"/>
      <c r="CM20" s="33"/>
      <c r="CN20" s="33"/>
      <c r="CO20" s="33"/>
      <c r="CP20" s="34"/>
      <c r="CQ20" s="33"/>
      <c r="CR20" s="33"/>
      <c r="CS20" s="33"/>
      <c r="CT20" s="33"/>
      <c r="CU20" s="33"/>
      <c r="CV20" s="33"/>
      <c r="CW20" s="33">
        <v>24.11</v>
      </c>
      <c r="CX20" s="33">
        <v>427.262725</v>
      </c>
      <c r="CY20" s="33">
        <v>8.227821</v>
      </c>
      <c r="CZ20" s="33">
        <v>107.51340400000002</v>
      </c>
      <c r="DA20" s="34">
        <v>78</v>
      </c>
      <c r="DB20" s="33">
        <v>3.3661</v>
      </c>
      <c r="DC20" s="33">
        <v>1046.897814</v>
      </c>
      <c r="DD20" s="33">
        <v>9.462</v>
      </c>
      <c r="DE20" s="33">
        <v>27.501516</v>
      </c>
      <c r="DF20" s="33">
        <v>45.165921</v>
      </c>
      <c r="DG20" s="33">
        <v>1609.1754589999998</v>
      </c>
      <c r="DH20" s="33"/>
      <c r="DI20" s="33"/>
      <c r="DJ20" s="33"/>
      <c r="DK20" s="33"/>
      <c r="DL20" s="34"/>
      <c r="DM20" s="33"/>
      <c r="DN20" s="33"/>
      <c r="DO20" s="33"/>
      <c r="DP20" s="33"/>
      <c r="DQ20" s="33">
        <f t="shared" si="13"/>
        <v>0</v>
      </c>
      <c r="DR20" s="33">
        <f t="shared" si="14"/>
        <v>0</v>
      </c>
      <c r="DS20" s="33"/>
      <c r="DT20" s="33"/>
      <c r="DU20" s="33"/>
      <c r="DV20" s="33"/>
      <c r="DW20" s="34"/>
      <c r="DX20" s="33"/>
      <c r="DY20" s="33"/>
      <c r="DZ20" s="33"/>
      <c r="EA20" s="33"/>
      <c r="EB20" s="33">
        <v>0</v>
      </c>
      <c r="EC20" s="33">
        <v>0</v>
      </c>
      <c r="ED20" s="33"/>
      <c r="EE20" s="33"/>
      <c r="EF20" s="33"/>
      <c r="EG20" s="33"/>
      <c r="EH20" s="34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4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4"/>
      <c r="FE20" s="33"/>
      <c r="FF20" s="33"/>
      <c r="FG20" s="33"/>
      <c r="FH20" s="33"/>
      <c r="FI20" s="33"/>
      <c r="FJ20" s="33"/>
      <c r="FK20" s="33"/>
      <c r="FL20" s="33">
        <v>0</v>
      </c>
      <c r="FM20" s="33"/>
      <c r="FN20" s="33">
        <v>0</v>
      </c>
      <c r="FO20" s="34"/>
      <c r="FP20" s="33">
        <v>229.9</v>
      </c>
      <c r="FQ20" s="33">
        <v>1325</v>
      </c>
      <c r="FR20" s="33"/>
      <c r="FS20" s="33"/>
      <c r="FT20" s="33">
        <v>229.9</v>
      </c>
      <c r="FU20" s="33">
        <v>1325</v>
      </c>
      <c r="FV20" s="33"/>
      <c r="FW20" s="33"/>
      <c r="FX20" s="33"/>
      <c r="FY20" s="33"/>
      <c r="FZ20" s="34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4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4"/>
      <c r="GW20" s="33"/>
      <c r="GX20" s="33"/>
      <c r="GY20" s="33"/>
      <c r="GZ20" s="33"/>
      <c r="HA20" s="33"/>
      <c r="HB20" s="33"/>
    </row>
    <row r="21" spans="1:210" ht="31.5" customHeight="1">
      <c r="A21" s="35" t="s">
        <v>102</v>
      </c>
      <c r="B21" s="33">
        <f t="shared" si="2"/>
        <v>125.1452</v>
      </c>
      <c r="C21" s="33">
        <f t="shared" si="3"/>
        <v>1571.937528</v>
      </c>
      <c r="D21" s="33">
        <f t="shared" si="4"/>
        <v>687.9495009999999</v>
      </c>
      <c r="E21" s="33">
        <f t="shared" si="5"/>
        <v>5967.868968</v>
      </c>
      <c r="F21" s="34">
        <f t="shared" si="6"/>
        <v>508</v>
      </c>
      <c r="G21" s="33">
        <f t="shared" si="7"/>
        <v>141.102196</v>
      </c>
      <c r="H21" s="33">
        <f t="shared" si="8"/>
        <v>3714.587196</v>
      </c>
      <c r="I21" s="33">
        <f t="shared" si="9"/>
        <v>79.5468</v>
      </c>
      <c r="J21" s="33">
        <f t="shared" si="10"/>
        <v>159.24433</v>
      </c>
      <c r="K21" s="33">
        <f t="shared" si="11"/>
        <v>1033.743697</v>
      </c>
      <c r="L21" s="33">
        <f t="shared" si="12"/>
        <v>11002.738022000001</v>
      </c>
      <c r="M21" s="33">
        <v>34.34</v>
      </c>
      <c r="N21" s="33">
        <v>613.69</v>
      </c>
      <c r="O21" s="33">
        <v>422.71</v>
      </c>
      <c r="P21" s="33">
        <v>3286.05</v>
      </c>
      <c r="Q21" s="34">
        <v>212</v>
      </c>
      <c r="R21" s="33">
        <v>6.52</v>
      </c>
      <c r="S21" s="33">
        <v>802.1</v>
      </c>
      <c r="T21" s="33">
        <v>71.26</v>
      </c>
      <c r="U21" s="33">
        <v>100.37</v>
      </c>
      <c r="V21" s="33">
        <v>534.83</v>
      </c>
      <c r="W21" s="33">
        <v>4802.2</v>
      </c>
      <c r="X21" s="33">
        <v>35.97</v>
      </c>
      <c r="Y21" s="33">
        <v>578.98</v>
      </c>
      <c r="Z21" s="33">
        <v>253.35</v>
      </c>
      <c r="AA21" s="33">
        <v>2633.74</v>
      </c>
      <c r="AB21" s="34">
        <v>111</v>
      </c>
      <c r="AC21" s="33">
        <v>0</v>
      </c>
      <c r="AD21" s="33">
        <v>0</v>
      </c>
      <c r="AE21" s="33">
        <v>0</v>
      </c>
      <c r="AF21" s="33">
        <v>0.46</v>
      </c>
      <c r="AG21" s="33">
        <v>289.32</v>
      </c>
      <c r="AH21" s="33">
        <v>2802.29</v>
      </c>
      <c r="AI21" s="33"/>
      <c r="AJ21" s="33"/>
      <c r="AK21" s="33"/>
      <c r="AL21" s="33"/>
      <c r="AM21" s="34"/>
      <c r="AN21" s="33"/>
      <c r="AO21" s="33"/>
      <c r="AP21" s="33"/>
      <c r="AQ21" s="33"/>
      <c r="AR21" s="33"/>
      <c r="AS21" s="33"/>
      <c r="AT21" s="54"/>
      <c r="AU21" s="55">
        <v>0</v>
      </c>
      <c r="AV21" s="55"/>
      <c r="AW21" s="55"/>
      <c r="AX21" s="57"/>
      <c r="AY21" s="55"/>
      <c r="AZ21" s="55"/>
      <c r="BA21" s="55"/>
      <c r="BB21" s="55"/>
      <c r="BC21" s="55"/>
      <c r="BD21" s="55"/>
      <c r="BE21" s="33">
        <v>0</v>
      </c>
      <c r="BF21" s="33">
        <v>0</v>
      </c>
      <c r="BG21" s="33">
        <v>0</v>
      </c>
      <c r="BH21" s="33">
        <v>0</v>
      </c>
      <c r="BI21" s="34">
        <v>0</v>
      </c>
      <c r="BJ21" s="33">
        <v>0</v>
      </c>
      <c r="BK21" s="33">
        <v>0</v>
      </c>
      <c r="BL21" s="33">
        <v>0</v>
      </c>
      <c r="BM21" s="33">
        <v>0</v>
      </c>
      <c r="BN21" s="33">
        <v>0</v>
      </c>
      <c r="BO21" s="33">
        <v>0</v>
      </c>
      <c r="BP21" s="33">
        <v>0</v>
      </c>
      <c r="BQ21" s="33">
        <v>0</v>
      </c>
      <c r="BR21" s="33">
        <v>0</v>
      </c>
      <c r="BS21" s="33">
        <v>0</v>
      </c>
      <c r="BT21" s="34">
        <v>0</v>
      </c>
      <c r="BU21" s="33">
        <v>0</v>
      </c>
      <c r="BV21" s="33">
        <v>0</v>
      </c>
      <c r="BW21" s="33">
        <v>0</v>
      </c>
      <c r="BX21" s="33">
        <v>0</v>
      </c>
      <c r="BY21" s="33">
        <v>0</v>
      </c>
      <c r="BZ21" s="33">
        <v>0</v>
      </c>
      <c r="CA21" s="33"/>
      <c r="CB21" s="33"/>
      <c r="CC21" s="33"/>
      <c r="CD21" s="33"/>
      <c r="CE21" s="34"/>
      <c r="CF21" s="33"/>
      <c r="CG21" s="33"/>
      <c r="CH21" s="33"/>
      <c r="CI21" s="33"/>
      <c r="CJ21" s="33">
        <v>0</v>
      </c>
      <c r="CK21" s="33">
        <v>0</v>
      </c>
      <c r="CL21" s="33"/>
      <c r="CM21" s="33"/>
      <c r="CN21" s="33"/>
      <c r="CO21" s="33"/>
      <c r="CP21" s="34"/>
      <c r="CQ21" s="33"/>
      <c r="CR21" s="33"/>
      <c r="CS21" s="33"/>
      <c r="CT21" s="33"/>
      <c r="CU21" s="33"/>
      <c r="CV21" s="33"/>
      <c r="CW21" s="33">
        <v>54.8352</v>
      </c>
      <c r="CX21" s="33">
        <v>379.26752799999997</v>
      </c>
      <c r="CY21" s="33">
        <v>11.889501</v>
      </c>
      <c r="CZ21" s="33">
        <v>48.078968</v>
      </c>
      <c r="DA21" s="34">
        <v>185</v>
      </c>
      <c r="DB21" s="33">
        <v>49.382196</v>
      </c>
      <c r="DC21" s="33">
        <v>2181.617196</v>
      </c>
      <c r="DD21" s="33">
        <v>8.2868</v>
      </c>
      <c r="DE21" s="33">
        <v>58.41433</v>
      </c>
      <c r="DF21" s="33">
        <v>124.393697</v>
      </c>
      <c r="DG21" s="33">
        <v>2667.3780220000003</v>
      </c>
      <c r="DH21" s="33"/>
      <c r="DI21" s="33"/>
      <c r="DJ21" s="33"/>
      <c r="DK21" s="33"/>
      <c r="DL21" s="34"/>
      <c r="DM21" s="33"/>
      <c r="DN21" s="33"/>
      <c r="DO21" s="33"/>
      <c r="DP21" s="33"/>
      <c r="DQ21" s="33">
        <f t="shared" si="13"/>
        <v>0</v>
      </c>
      <c r="DR21" s="33">
        <f t="shared" si="14"/>
        <v>0</v>
      </c>
      <c r="DS21" s="33"/>
      <c r="DT21" s="33"/>
      <c r="DU21" s="33"/>
      <c r="DV21" s="33"/>
      <c r="DW21" s="34"/>
      <c r="DX21" s="33"/>
      <c r="DY21" s="33"/>
      <c r="DZ21" s="33"/>
      <c r="EA21" s="33"/>
      <c r="EB21" s="33">
        <v>0</v>
      </c>
      <c r="EC21" s="33">
        <v>0</v>
      </c>
      <c r="ED21" s="33"/>
      <c r="EE21" s="33"/>
      <c r="EF21" s="33"/>
      <c r="EG21" s="33"/>
      <c r="EH21" s="34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4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4"/>
      <c r="FE21" s="33"/>
      <c r="FF21" s="33"/>
      <c r="FG21" s="33"/>
      <c r="FH21" s="33"/>
      <c r="FI21" s="33"/>
      <c r="FJ21" s="33"/>
      <c r="FK21" s="33"/>
      <c r="FL21" s="33">
        <v>0</v>
      </c>
      <c r="FM21" s="33"/>
      <c r="FN21" s="33">
        <v>0</v>
      </c>
      <c r="FO21" s="34"/>
      <c r="FP21" s="33">
        <v>85.2</v>
      </c>
      <c r="FQ21" s="33">
        <v>730.87</v>
      </c>
      <c r="FR21" s="33"/>
      <c r="FS21" s="33"/>
      <c r="FT21" s="33">
        <v>85.2</v>
      </c>
      <c r="FU21" s="33">
        <v>730.87</v>
      </c>
      <c r="FV21" s="33"/>
      <c r="FW21" s="33"/>
      <c r="FX21" s="33"/>
      <c r="FY21" s="33"/>
      <c r="FZ21" s="34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4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4"/>
      <c r="GW21" s="33"/>
      <c r="GX21" s="33"/>
      <c r="GY21" s="33"/>
      <c r="GZ21" s="33"/>
      <c r="HA21" s="33"/>
      <c r="HB21" s="33"/>
    </row>
    <row r="22" spans="1:210" ht="31.5" customHeight="1">
      <c r="A22" s="35" t="s">
        <v>103</v>
      </c>
      <c r="B22" s="33">
        <f t="shared" si="2"/>
        <v>117.321</v>
      </c>
      <c r="C22" s="33">
        <f t="shared" si="3"/>
        <v>1592.7767589999999</v>
      </c>
      <c r="D22" s="33">
        <f t="shared" si="4"/>
        <v>782.47611</v>
      </c>
      <c r="E22" s="33">
        <f t="shared" si="5"/>
        <v>6699.50981</v>
      </c>
      <c r="F22" s="34">
        <f t="shared" si="6"/>
        <v>454</v>
      </c>
      <c r="G22" s="33">
        <f t="shared" si="7"/>
        <v>134.1415</v>
      </c>
      <c r="H22" s="33">
        <f t="shared" si="8"/>
        <v>1760.2781999999997</v>
      </c>
      <c r="I22" s="33">
        <f t="shared" si="9"/>
        <v>66.377</v>
      </c>
      <c r="J22" s="33">
        <f t="shared" si="10"/>
        <v>220.80338</v>
      </c>
      <c r="K22" s="33">
        <f t="shared" si="11"/>
        <v>1100.30561</v>
      </c>
      <c r="L22" s="33">
        <f t="shared" si="12"/>
        <v>9686.818148999999</v>
      </c>
      <c r="M22" s="33">
        <v>46.6</v>
      </c>
      <c r="N22" s="33">
        <v>674.56</v>
      </c>
      <c r="O22" s="33">
        <v>422.39</v>
      </c>
      <c r="P22" s="33">
        <v>2922.16</v>
      </c>
      <c r="Q22" s="34">
        <v>220</v>
      </c>
      <c r="R22" s="33">
        <v>1.2</v>
      </c>
      <c r="S22" s="33">
        <v>554.84</v>
      </c>
      <c r="T22" s="33">
        <v>52.75</v>
      </c>
      <c r="U22" s="33">
        <v>133.04</v>
      </c>
      <c r="V22" s="33">
        <v>522.93</v>
      </c>
      <c r="W22" s="33">
        <v>4284.6</v>
      </c>
      <c r="X22" s="33">
        <v>57.58</v>
      </c>
      <c r="Y22" s="33">
        <v>705.18</v>
      </c>
      <c r="Z22" s="33">
        <v>351.78</v>
      </c>
      <c r="AA22" s="33">
        <v>3759.42</v>
      </c>
      <c r="AB22" s="34">
        <v>229</v>
      </c>
      <c r="AC22" s="33">
        <v>0</v>
      </c>
      <c r="AD22" s="33">
        <v>0</v>
      </c>
      <c r="AE22" s="33">
        <v>10.24</v>
      </c>
      <c r="AF22" s="33">
        <v>61.59</v>
      </c>
      <c r="AG22" s="33">
        <v>419.6</v>
      </c>
      <c r="AH22" s="33">
        <v>3939.64</v>
      </c>
      <c r="AI22" s="33"/>
      <c r="AJ22" s="33"/>
      <c r="AK22" s="33"/>
      <c r="AL22" s="33"/>
      <c r="AM22" s="34"/>
      <c r="AN22" s="33"/>
      <c r="AO22" s="33"/>
      <c r="AP22" s="33"/>
      <c r="AQ22" s="33"/>
      <c r="AR22" s="33"/>
      <c r="AS22" s="33"/>
      <c r="AT22" s="54"/>
      <c r="AU22" s="55">
        <v>0</v>
      </c>
      <c r="AV22" s="55"/>
      <c r="AW22" s="55"/>
      <c r="AX22" s="57"/>
      <c r="AY22" s="55"/>
      <c r="AZ22" s="55"/>
      <c r="BA22" s="55"/>
      <c r="BB22" s="55"/>
      <c r="BC22" s="55"/>
      <c r="BD22" s="55"/>
      <c r="BE22" s="33">
        <v>0</v>
      </c>
      <c r="BF22" s="33">
        <v>0</v>
      </c>
      <c r="BG22" s="33">
        <v>0</v>
      </c>
      <c r="BH22" s="33">
        <v>0</v>
      </c>
      <c r="BI22" s="34">
        <v>0</v>
      </c>
      <c r="BJ22" s="33">
        <v>0</v>
      </c>
      <c r="BK22" s="33">
        <v>0</v>
      </c>
      <c r="BL22" s="33">
        <v>0</v>
      </c>
      <c r="BM22" s="33">
        <v>0</v>
      </c>
      <c r="BN22" s="33">
        <v>0</v>
      </c>
      <c r="BO22" s="33">
        <v>0</v>
      </c>
      <c r="BP22" s="33">
        <v>0</v>
      </c>
      <c r="BQ22" s="33">
        <v>0</v>
      </c>
      <c r="BR22" s="33">
        <v>0</v>
      </c>
      <c r="BS22" s="33">
        <v>0</v>
      </c>
      <c r="BT22" s="34">
        <v>0</v>
      </c>
      <c r="BU22" s="33">
        <v>0</v>
      </c>
      <c r="BV22" s="33">
        <v>0</v>
      </c>
      <c r="BW22" s="33">
        <v>0</v>
      </c>
      <c r="BX22" s="33">
        <v>0</v>
      </c>
      <c r="BY22" s="33">
        <v>0</v>
      </c>
      <c r="BZ22" s="33">
        <v>0</v>
      </c>
      <c r="CA22" s="33"/>
      <c r="CB22" s="33"/>
      <c r="CC22" s="33"/>
      <c r="CD22" s="33"/>
      <c r="CE22" s="34"/>
      <c r="CF22" s="33"/>
      <c r="CG22" s="33"/>
      <c r="CH22" s="33"/>
      <c r="CI22" s="33"/>
      <c r="CJ22" s="33">
        <v>0</v>
      </c>
      <c r="CK22" s="33">
        <v>0</v>
      </c>
      <c r="CL22" s="33"/>
      <c r="CM22" s="33"/>
      <c r="CN22" s="33"/>
      <c r="CO22" s="33"/>
      <c r="CP22" s="34"/>
      <c r="CQ22" s="33"/>
      <c r="CR22" s="33"/>
      <c r="CS22" s="33"/>
      <c r="CT22" s="33"/>
      <c r="CU22" s="33"/>
      <c r="CV22" s="33"/>
      <c r="CW22" s="33">
        <v>13.140999999999998</v>
      </c>
      <c r="CX22" s="33">
        <v>213.036759</v>
      </c>
      <c r="CY22" s="33">
        <v>8.30611</v>
      </c>
      <c r="CZ22" s="33">
        <v>17.92981</v>
      </c>
      <c r="DA22" s="34">
        <v>5</v>
      </c>
      <c r="DB22" s="33">
        <v>19.7415</v>
      </c>
      <c r="DC22" s="33">
        <v>857.8481999999998</v>
      </c>
      <c r="DD22" s="33">
        <v>3.387</v>
      </c>
      <c r="DE22" s="33">
        <v>26.173380000000005</v>
      </c>
      <c r="DF22" s="33">
        <v>44.57561</v>
      </c>
      <c r="DG22" s="33">
        <v>1114.9881489999998</v>
      </c>
      <c r="DH22" s="33"/>
      <c r="DI22" s="33"/>
      <c r="DJ22" s="33"/>
      <c r="DK22" s="33"/>
      <c r="DL22" s="34"/>
      <c r="DM22" s="33"/>
      <c r="DN22" s="33"/>
      <c r="DO22" s="33"/>
      <c r="DP22" s="33"/>
      <c r="DQ22" s="33">
        <f t="shared" si="13"/>
        <v>0</v>
      </c>
      <c r="DR22" s="33">
        <f t="shared" si="14"/>
        <v>0</v>
      </c>
      <c r="DS22" s="33"/>
      <c r="DT22" s="33"/>
      <c r="DU22" s="33"/>
      <c r="DV22" s="33"/>
      <c r="DW22" s="34"/>
      <c r="DX22" s="33"/>
      <c r="DY22" s="33"/>
      <c r="DZ22" s="33"/>
      <c r="EA22" s="33"/>
      <c r="EB22" s="33">
        <v>0</v>
      </c>
      <c r="EC22" s="33">
        <v>0</v>
      </c>
      <c r="ED22" s="33"/>
      <c r="EE22" s="33"/>
      <c r="EF22" s="33"/>
      <c r="EG22" s="33"/>
      <c r="EH22" s="34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4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4"/>
      <c r="FE22" s="33"/>
      <c r="FF22" s="33"/>
      <c r="FG22" s="33"/>
      <c r="FH22" s="33"/>
      <c r="FI22" s="33"/>
      <c r="FJ22" s="33"/>
      <c r="FK22" s="33"/>
      <c r="FL22" s="33">
        <v>0</v>
      </c>
      <c r="FM22" s="33"/>
      <c r="FN22" s="33">
        <v>0</v>
      </c>
      <c r="FO22" s="34"/>
      <c r="FP22" s="33">
        <v>113.2</v>
      </c>
      <c r="FQ22" s="33">
        <v>347.59</v>
      </c>
      <c r="FR22" s="33"/>
      <c r="FS22" s="33"/>
      <c r="FT22" s="33">
        <v>113.2</v>
      </c>
      <c r="FU22" s="33">
        <v>347.59</v>
      </c>
      <c r="FV22" s="33"/>
      <c r="FW22" s="33"/>
      <c r="FX22" s="33"/>
      <c r="FY22" s="33"/>
      <c r="FZ22" s="34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4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4"/>
      <c r="GW22" s="33"/>
      <c r="GX22" s="33"/>
      <c r="GY22" s="33"/>
      <c r="GZ22" s="33"/>
      <c r="HA22" s="33"/>
      <c r="HB22" s="33"/>
    </row>
    <row r="23" spans="1:210" ht="31.5" customHeight="1">
      <c r="A23" s="35" t="s">
        <v>104</v>
      </c>
      <c r="B23" s="33">
        <f t="shared" si="2"/>
        <v>192.93</v>
      </c>
      <c r="C23" s="33">
        <f t="shared" si="3"/>
        <v>2157.91</v>
      </c>
      <c r="D23" s="33">
        <f t="shared" si="4"/>
        <v>785.9465</v>
      </c>
      <c r="E23" s="33">
        <f t="shared" si="5"/>
        <v>6301.839800000001</v>
      </c>
      <c r="F23" s="34">
        <f t="shared" si="6"/>
        <v>827</v>
      </c>
      <c r="G23" s="33">
        <f t="shared" si="7"/>
        <v>63.26</v>
      </c>
      <c r="H23" s="33">
        <f t="shared" si="8"/>
        <v>1087.35</v>
      </c>
      <c r="I23" s="33">
        <f t="shared" si="9"/>
        <v>90.78999999999999</v>
      </c>
      <c r="J23" s="33">
        <f t="shared" si="10"/>
        <v>332.98</v>
      </c>
      <c r="K23" s="33">
        <f t="shared" si="11"/>
        <v>1132.9365</v>
      </c>
      <c r="L23" s="33">
        <f t="shared" si="12"/>
        <v>9503.2598</v>
      </c>
      <c r="M23" s="33">
        <v>55.69</v>
      </c>
      <c r="N23" s="33">
        <v>854.02</v>
      </c>
      <c r="O23" s="33">
        <v>409.6</v>
      </c>
      <c r="P23" s="33">
        <v>3070.66</v>
      </c>
      <c r="Q23" s="34">
        <v>296</v>
      </c>
      <c r="R23" s="33">
        <v>5.26</v>
      </c>
      <c r="S23" s="33">
        <v>639.37</v>
      </c>
      <c r="T23" s="33">
        <v>72.82</v>
      </c>
      <c r="U23" s="33">
        <v>182.04</v>
      </c>
      <c r="V23" s="33">
        <v>543.37</v>
      </c>
      <c r="W23" s="33">
        <v>4746.1</v>
      </c>
      <c r="X23" s="33">
        <v>29.45</v>
      </c>
      <c r="Y23" s="33">
        <v>499.67</v>
      </c>
      <c r="Z23" s="33">
        <v>271.62</v>
      </c>
      <c r="AA23" s="33">
        <v>2556.34</v>
      </c>
      <c r="AB23" s="34">
        <v>185</v>
      </c>
      <c r="AC23" s="33">
        <v>0</v>
      </c>
      <c r="AD23" s="33">
        <v>0</v>
      </c>
      <c r="AE23" s="33">
        <v>2.37</v>
      </c>
      <c r="AF23" s="33">
        <v>11.74</v>
      </c>
      <c r="AG23" s="33">
        <v>303.45</v>
      </c>
      <c r="AH23" s="33">
        <v>2690.92</v>
      </c>
      <c r="AI23" s="33">
        <v>19.9</v>
      </c>
      <c r="AJ23" s="33">
        <v>204.7</v>
      </c>
      <c r="AK23" s="33">
        <v>14.6</v>
      </c>
      <c r="AL23" s="33">
        <v>172.6</v>
      </c>
      <c r="AM23" s="34">
        <v>67</v>
      </c>
      <c r="AN23" s="33"/>
      <c r="AO23" s="33"/>
      <c r="AP23" s="33">
        <v>15.6</v>
      </c>
      <c r="AQ23" s="33">
        <v>139.2</v>
      </c>
      <c r="AR23" s="33">
        <v>50.1</v>
      </c>
      <c r="AS23" s="33">
        <v>516.5</v>
      </c>
      <c r="AT23" s="54">
        <v>72.39</v>
      </c>
      <c r="AU23" s="55">
        <v>472.53</v>
      </c>
      <c r="AV23" s="55"/>
      <c r="AW23" s="55"/>
      <c r="AX23" s="57">
        <v>171</v>
      </c>
      <c r="AY23" s="55"/>
      <c r="AZ23" s="55"/>
      <c r="BA23" s="55"/>
      <c r="BB23" s="55"/>
      <c r="BC23" s="55">
        <v>72.39</v>
      </c>
      <c r="BD23" s="55">
        <v>472.53</v>
      </c>
      <c r="BE23" s="33"/>
      <c r="BF23" s="33"/>
      <c r="BG23" s="33"/>
      <c r="BH23" s="33"/>
      <c r="BI23" s="34"/>
      <c r="BJ23" s="33"/>
      <c r="BK23" s="33"/>
      <c r="BL23" s="33"/>
      <c r="BM23" s="33"/>
      <c r="BN23" s="33"/>
      <c r="BO23" s="33"/>
      <c r="BP23" s="33">
        <v>0</v>
      </c>
      <c r="BQ23" s="33">
        <v>0</v>
      </c>
      <c r="BR23" s="33">
        <v>0</v>
      </c>
      <c r="BS23" s="33">
        <v>0</v>
      </c>
      <c r="BT23" s="34">
        <v>0</v>
      </c>
      <c r="BU23" s="33">
        <v>0</v>
      </c>
      <c r="BV23" s="33">
        <v>0</v>
      </c>
      <c r="BW23" s="33">
        <v>0</v>
      </c>
      <c r="BX23" s="33">
        <v>0</v>
      </c>
      <c r="BY23" s="33">
        <v>0</v>
      </c>
      <c r="BZ23" s="33">
        <v>0</v>
      </c>
      <c r="CA23" s="33"/>
      <c r="CB23" s="33"/>
      <c r="CC23" s="33"/>
      <c r="CD23" s="33"/>
      <c r="CE23" s="34"/>
      <c r="CF23" s="33"/>
      <c r="CG23" s="33"/>
      <c r="CH23" s="33"/>
      <c r="CI23" s="33"/>
      <c r="CJ23" s="33">
        <v>0</v>
      </c>
      <c r="CK23" s="33">
        <v>0</v>
      </c>
      <c r="CL23" s="33"/>
      <c r="CM23" s="33"/>
      <c r="CN23" s="33"/>
      <c r="CO23" s="33"/>
      <c r="CP23" s="34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4"/>
      <c r="DM23" s="33"/>
      <c r="DN23" s="33"/>
      <c r="DO23" s="33"/>
      <c r="DP23" s="33"/>
      <c r="DQ23" s="33">
        <f t="shared" si="13"/>
        <v>0</v>
      </c>
      <c r="DR23" s="33">
        <f t="shared" si="14"/>
        <v>0</v>
      </c>
      <c r="DS23" s="33">
        <v>15.5</v>
      </c>
      <c r="DT23" s="33">
        <v>126.99</v>
      </c>
      <c r="DU23" s="33">
        <v>90.1265</v>
      </c>
      <c r="DV23" s="33">
        <v>502.2398</v>
      </c>
      <c r="DW23" s="34">
        <v>108</v>
      </c>
      <c r="DX23" s="33"/>
      <c r="DY23" s="33"/>
      <c r="DZ23" s="33"/>
      <c r="EA23" s="33"/>
      <c r="EB23" s="33">
        <v>105.6265</v>
      </c>
      <c r="EC23" s="33">
        <v>629.2298</v>
      </c>
      <c r="ED23" s="33"/>
      <c r="EE23" s="33"/>
      <c r="EF23" s="33"/>
      <c r="EG23" s="33"/>
      <c r="EH23" s="34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4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4"/>
      <c r="FE23" s="33"/>
      <c r="FF23" s="33"/>
      <c r="FG23" s="33"/>
      <c r="FH23" s="33"/>
      <c r="FI23" s="33"/>
      <c r="FJ23" s="33"/>
      <c r="FK23" s="33"/>
      <c r="FL23" s="33">
        <v>0</v>
      </c>
      <c r="FM23" s="33"/>
      <c r="FN23" s="33">
        <v>0</v>
      </c>
      <c r="FO23" s="34"/>
      <c r="FP23" s="33">
        <v>58</v>
      </c>
      <c r="FQ23" s="33">
        <v>447.98</v>
      </c>
      <c r="FR23" s="33"/>
      <c r="FS23" s="33"/>
      <c r="FT23" s="33">
        <v>58</v>
      </c>
      <c r="FU23" s="33">
        <v>447.98</v>
      </c>
      <c r="FV23" s="33"/>
      <c r="FW23" s="33"/>
      <c r="FX23" s="33"/>
      <c r="FY23" s="33"/>
      <c r="FZ23" s="34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4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4"/>
      <c r="GW23" s="33"/>
      <c r="GX23" s="33"/>
      <c r="GY23" s="33"/>
      <c r="GZ23" s="33"/>
      <c r="HA23" s="33"/>
      <c r="HB23" s="33"/>
    </row>
    <row r="24" spans="1:210" s="8" customFormat="1" ht="31.5" customHeight="1">
      <c r="A24" s="37" t="s">
        <v>138</v>
      </c>
      <c r="B24" s="38">
        <f aca="true" t="shared" si="16" ref="B24:W24">SUM(B6:B23)</f>
        <v>14203.433969000003</v>
      </c>
      <c r="C24" s="38">
        <f t="shared" si="16"/>
        <v>126352.555661</v>
      </c>
      <c r="D24" s="38">
        <f t="shared" si="16"/>
        <v>42156.66510500001</v>
      </c>
      <c r="E24" s="38">
        <f t="shared" si="16"/>
        <v>367995.6389760001</v>
      </c>
      <c r="F24" s="39">
        <f t="shared" si="16"/>
        <v>33936</v>
      </c>
      <c r="G24" s="38">
        <f t="shared" si="16"/>
        <v>13026.193321</v>
      </c>
      <c r="H24" s="38">
        <f t="shared" si="16"/>
        <v>165223.52706900003</v>
      </c>
      <c r="I24" s="38">
        <f t="shared" si="16"/>
        <v>4850.619928000011</v>
      </c>
      <c r="J24" s="38">
        <f t="shared" si="16"/>
        <v>41839.267677</v>
      </c>
      <c r="K24" s="38">
        <f t="shared" si="16"/>
        <v>70694.91232300001</v>
      </c>
      <c r="L24" s="38">
        <f t="shared" si="16"/>
        <v>668205.6843789999</v>
      </c>
      <c r="M24" s="38">
        <f t="shared" si="16"/>
        <v>1886.4399999999996</v>
      </c>
      <c r="N24" s="38">
        <f t="shared" si="16"/>
        <v>25943.750000000004</v>
      </c>
      <c r="O24" s="38">
        <f t="shared" si="16"/>
        <v>14898.859999999999</v>
      </c>
      <c r="P24" s="38">
        <f t="shared" si="16"/>
        <v>117401.23000000001</v>
      </c>
      <c r="Q24" s="39">
        <f t="shared" si="16"/>
        <v>7620</v>
      </c>
      <c r="R24" s="38">
        <f t="shared" si="16"/>
        <v>273.9599999999999</v>
      </c>
      <c r="S24" s="38">
        <f t="shared" si="16"/>
        <v>24448.079999999994</v>
      </c>
      <c r="T24" s="38">
        <f t="shared" si="16"/>
        <v>2358.7000000000007</v>
      </c>
      <c r="U24" s="38">
        <f t="shared" si="16"/>
        <v>11069.140000000003</v>
      </c>
      <c r="V24" s="38">
        <f t="shared" si="16"/>
        <v>19417.94</v>
      </c>
      <c r="W24" s="38">
        <f t="shared" si="16"/>
        <v>178862.23</v>
      </c>
      <c r="X24" s="38">
        <f aca="true" t="shared" si="17" ref="X24:AI24">SUM(X6:X23)</f>
        <v>1462.9300000000003</v>
      </c>
      <c r="Y24" s="38">
        <f t="shared" si="17"/>
        <v>18988.329999999998</v>
      </c>
      <c r="Z24" s="38">
        <f t="shared" si="17"/>
        <v>8240.080000000002</v>
      </c>
      <c r="AA24" s="38">
        <f t="shared" si="17"/>
        <v>86096.61</v>
      </c>
      <c r="AB24" s="39">
        <f t="shared" si="17"/>
        <v>4807</v>
      </c>
      <c r="AC24" s="38">
        <f t="shared" si="17"/>
        <v>0</v>
      </c>
      <c r="AD24" s="38">
        <f t="shared" si="17"/>
        <v>0</v>
      </c>
      <c r="AE24" s="38">
        <f t="shared" si="17"/>
        <v>261.11</v>
      </c>
      <c r="AF24" s="38">
        <f t="shared" si="17"/>
        <v>2823.4800000000005</v>
      </c>
      <c r="AG24" s="38">
        <f t="shared" si="17"/>
        <v>9964.130000000001</v>
      </c>
      <c r="AH24" s="38">
        <f t="shared" si="17"/>
        <v>95092.15999999997</v>
      </c>
      <c r="AI24" s="38">
        <f t="shared" si="17"/>
        <v>1300.4999999999998</v>
      </c>
      <c r="AJ24" s="38">
        <f aca="true" t="shared" si="18" ref="AJ24:BO24">SUM(AJ6:AJ23)</f>
        <v>16100.800000000003</v>
      </c>
      <c r="AK24" s="38">
        <f t="shared" si="18"/>
        <v>3396.5999999999995</v>
      </c>
      <c r="AL24" s="38">
        <f t="shared" si="18"/>
        <v>38216.299999999996</v>
      </c>
      <c r="AM24" s="39">
        <f t="shared" si="18"/>
        <v>3678</v>
      </c>
      <c r="AN24" s="38">
        <f t="shared" si="18"/>
        <v>0</v>
      </c>
      <c r="AO24" s="38">
        <f t="shared" si="18"/>
        <v>1.82</v>
      </c>
      <c r="AP24" s="38">
        <f t="shared" si="18"/>
        <v>1259.8</v>
      </c>
      <c r="AQ24" s="38">
        <f t="shared" si="18"/>
        <v>10223.6</v>
      </c>
      <c r="AR24" s="38">
        <f t="shared" si="18"/>
        <v>5956.9</v>
      </c>
      <c r="AS24" s="38">
        <f t="shared" si="18"/>
        <v>64542.600000000006</v>
      </c>
      <c r="AT24" s="38">
        <f t="shared" si="18"/>
        <v>1071.26</v>
      </c>
      <c r="AU24" s="38">
        <f t="shared" si="18"/>
        <v>6433.96</v>
      </c>
      <c r="AV24" s="38">
        <f t="shared" si="18"/>
        <v>4277.36</v>
      </c>
      <c r="AW24" s="38">
        <f t="shared" si="18"/>
        <v>26383.59</v>
      </c>
      <c r="AX24" s="39">
        <f t="shared" si="18"/>
        <v>1697</v>
      </c>
      <c r="AY24" s="38">
        <f t="shared" si="18"/>
        <v>145.65</v>
      </c>
      <c r="AZ24" s="38">
        <f t="shared" si="18"/>
        <v>646.5845</v>
      </c>
      <c r="BA24" s="38">
        <f t="shared" si="18"/>
        <v>24.39</v>
      </c>
      <c r="BB24" s="38">
        <f t="shared" si="18"/>
        <v>214.503074</v>
      </c>
      <c r="BC24" s="38">
        <f t="shared" si="18"/>
        <v>5518.660000000001</v>
      </c>
      <c r="BD24" s="38">
        <f t="shared" si="18"/>
        <v>33678.63757</v>
      </c>
      <c r="BE24" s="38">
        <f t="shared" si="18"/>
        <v>286.00000000000006</v>
      </c>
      <c r="BF24" s="38">
        <f t="shared" si="18"/>
        <v>3520.31</v>
      </c>
      <c r="BG24" s="38">
        <f t="shared" si="18"/>
        <v>1413.4999999999998</v>
      </c>
      <c r="BH24" s="38">
        <f t="shared" si="18"/>
        <v>11868.42</v>
      </c>
      <c r="BI24" s="39">
        <f t="shared" si="18"/>
        <v>2287</v>
      </c>
      <c r="BJ24" s="38">
        <f t="shared" si="18"/>
        <v>13.07</v>
      </c>
      <c r="BK24" s="38">
        <f t="shared" si="18"/>
        <v>372.41</v>
      </c>
      <c r="BL24" s="38">
        <f t="shared" si="18"/>
        <v>78</v>
      </c>
      <c r="BM24" s="38">
        <f t="shared" si="18"/>
        <v>1318.28</v>
      </c>
      <c r="BN24" s="38">
        <f t="shared" si="18"/>
        <v>1790.57</v>
      </c>
      <c r="BO24" s="38">
        <f t="shared" si="18"/>
        <v>17079.42</v>
      </c>
      <c r="BP24" s="38">
        <f aca="true" t="shared" si="19" ref="BP24:CU24">SUM(BP6:BP23)</f>
        <v>1703.3236010000003</v>
      </c>
      <c r="BQ24" s="38">
        <f t="shared" si="19"/>
        <v>18112.225218</v>
      </c>
      <c r="BR24" s="38">
        <f t="shared" si="19"/>
        <v>2902.403802999999</v>
      </c>
      <c r="BS24" s="38">
        <f t="shared" si="19"/>
        <v>37476.99378099999</v>
      </c>
      <c r="BT24" s="39">
        <f t="shared" si="19"/>
        <v>5508</v>
      </c>
      <c r="BU24" s="38">
        <f t="shared" si="19"/>
        <v>602.3574010000001</v>
      </c>
      <c r="BV24" s="38">
        <f t="shared" si="19"/>
        <v>6803.299266000001</v>
      </c>
      <c r="BW24" s="38">
        <f t="shared" si="19"/>
        <v>79.46886500001</v>
      </c>
      <c r="BX24" s="38">
        <f t="shared" si="19"/>
        <v>696.4900000000005</v>
      </c>
      <c r="BY24" s="38">
        <f t="shared" si="19"/>
        <v>5287.553670000012</v>
      </c>
      <c r="BZ24" s="38">
        <f t="shared" si="19"/>
        <v>63088.998264999995</v>
      </c>
      <c r="CA24" s="38">
        <f t="shared" si="19"/>
        <v>177.65</v>
      </c>
      <c r="CB24" s="38">
        <f t="shared" si="19"/>
        <v>962.72</v>
      </c>
      <c r="CC24" s="38">
        <f t="shared" si="19"/>
        <v>525.17</v>
      </c>
      <c r="CD24" s="38">
        <f t="shared" si="19"/>
        <v>3823.3850000000007</v>
      </c>
      <c r="CE24" s="39">
        <f t="shared" si="19"/>
        <v>340</v>
      </c>
      <c r="CF24" s="38">
        <f t="shared" si="19"/>
        <v>0</v>
      </c>
      <c r="CG24" s="38">
        <f t="shared" si="19"/>
        <v>0</v>
      </c>
      <c r="CH24" s="38">
        <f t="shared" si="19"/>
        <v>0</v>
      </c>
      <c r="CI24" s="38">
        <f t="shared" si="19"/>
        <v>0</v>
      </c>
      <c r="CJ24" s="38">
        <f t="shared" si="19"/>
        <v>702.8199999999999</v>
      </c>
      <c r="CK24" s="38">
        <f t="shared" si="19"/>
        <v>4786.11</v>
      </c>
      <c r="CL24" s="38">
        <f t="shared" si="19"/>
        <v>62.58</v>
      </c>
      <c r="CM24" s="38">
        <f t="shared" si="19"/>
        <v>893.24</v>
      </c>
      <c r="CN24" s="38">
        <f t="shared" si="19"/>
        <v>386.37</v>
      </c>
      <c r="CO24" s="38">
        <f t="shared" si="19"/>
        <v>4348.09</v>
      </c>
      <c r="CP24" s="39">
        <f t="shared" si="19"/>
        <v>316</v>
      </c>
      <c r="CQ24" s="38">
        <f t="shared" si="19"/>
        <v>22.52</v>
      </c>
      <c r="CR24" s="38">
        <f t="shared" si="19"/>
        <v>314.27</v>
      </c>
      <c r="CS24" s="38">
        <f t="shared" si="19"/>
        <v>0.7</v>
      </c>
      <c r="CT24" s="38">
        <f t="shared" si="19"/>
        <v>13.81</v>
      </c>
      <c r="CU24" s="38">
        <f t="shared" si="19"/>
        <v>452.61</v>
      </c>
      <c r="CV24" s="38">
        <f aca="true" t="shared" si="20" ref="CV24:EA24">SUM(CV6:CV23)</f>
        <v>5569.409999999999</v>
      </c>
      <c r="CW24" s="38">
        <f t="shared" si="20"/>
        <v>596.482649</v>
      </c>
      <c r="CX24" s="38">
        <f t="shared" si="20"/>
        <v>7603.219646</v>
      </c>
      <c r="CY24" s="38">
        <f t="shared" si="20"/>
        <v>199.763432</v>
      </c>
      <c r="CZ24" s="38">
        <f t="shared" si="20"/>
        <v>4088.8845919999994</v>
      </c>
      <c r="DA24" s="39">
        <f t="shared" si="20"/>
        <v>1100</v>
      </c>
      <c r="DB24" s="38">
        <f t="shared" si="20"/>
        <v>206.42911999999998</v>
      </c>
      <c r="DC24" s="38">
        <f t="shared" si="20"/>
        <v>26220.764002999997</v>
      </c>
      <c r="DD24" s="38">
        <f t="shared" si="20"/>
        <v>592.229255</v>
      </c>
      <c r="DE24" s="38">
        <f t="shared" si="20"/>
        <v>2046.0633139999998</v>
      </c>
      <c r="DF24" s="38">
        <f t="shared" si="20"/>
        <v>1594.9044560000002</v>
      </c>
      <c r="DG24" s="38">
        <f t="shared" si="20"/>
        <v>39958.93155499999</v>
      </c>
      <c r="DH24" s="38">
        <f t="shared" si="20"/>
        <v>161.29000000000002</v>
      </c>
      <c r="DI24" s="38">
        <f t="shared" si="20"/>
        <v>2735.55</v>
      </c>
      <c r="DJ24" s="38">
        <f t="shared" si="20"/>
        <v>252.76999999999998</v>
      </c>
      <c r="DK24" s="38">
        <f t="shared" si="20"/>
        <v>4393.1900000000005</v>
      </c>
      <c r="DL24" s="39">
        <f t="shared" si="20"/>
        <v>1236</v>
      </c>
      <c r="DM24" s="38">
        <f t="shared" si="20"/>
        <v>69.69</v>
      </c>
      <c r="DN24" s="38">
        <f t="shared" si="20"/>
        <v>2223.9</v>
      </c>
      <c r="DO24" s="38">
        <f t="shared" si="20"/>
        <v>41</v>
      </c>
      <c r="DP24" s="38">
        <f t="shared" si="20"/>
        <v>372.4</v>
      </c>
      <c r="DQ24" s="38">
        <f t="shared" si="20"/>
        <v>524.75</v>
      </c>
      <c r="DR24" s="38">
        <f t="shared" si="20"/>
        <v>9725.039999999999</v>
      </c>
      <c r="DS24" s="38">
        <f t="shared" si="20"/>
        <v>563.3</v>
      </c>
      <c r="DT24" s="38">
        <f t="shared" si="20"/>
        <v>3042.32</v>
      </c>
      <c r="DU24" s="38">
        <f t="shared" si="20"/>
        <v>1139.2948000000001</v>
      </c>
      <c r="DV24" s="38">
        <f t="shared" si="20"/>
        <v>5867.742200000001</v>
      </c>
      <c r="DW24" s="39">
        <f t="shared" si="20"/>
        <v>1841</v>
      </c>
      <c r="DX24" s="38">
        <f t="shared" si="20"/>
        <v>1722.62</v>
      </c>
      <c r="DY24" s="38">
        <f t="shared" si="20"/>
        <v>43140.14</v>
      </c>
      <c r="DZ24" s="38">
        <f t="shared" si="20"/>
        <v>27.04</v>
      </c>
      <c r="EA24" s="38">
        <f t="shared" si="20"/>
        <v>367.52</v>
      </c>
      <c r="EB24" s="38">
        <f aca="true" t="shared" si="21" ref="EB24:FG24">SUM(EB6:EB23)</f>
        <v>3452.2548</v>
      </c>
      <c r="EC24" s="38">
        <f t="shared" si="21"/>
        <v>52417.7222</v>
      </c>
      <c r="ED24" s="38">
        <f t="shared" si="21"/>
        <v>295.42</v>
      </c>
      <c r="EE24" s="38">
        <f t="shared" si="21"/>
        <v>1279.8400000000001</v>
      </c>
      <c r="EF24" s="38">
        <f t="shared" si="21"/>
        <v>528.4499999999999</v>
      </c>
      <c r="EG24" s="38">
        <f t="shared" si="21"/>
        <v>4080.33</v>
      </c>
      <c r="EH24" s="39">
        <f t="shared" si="21"/>
        <v>578</v>
      </c>
      <c r="EI24" s="38">
        <f t="shared" si="21"/>
        <v>0</v>
      </c>
      <c r="EJ24" s="38">
        <f t="shared" si="21"/>
        <v>0</v>
      </c>
      <c r="EK24" s="38">
        <f t="shared" si="21"/>
        <v>6.13</v>
      </c>
      <c r="EL24" s="38">
        <f t="shared" si="21"/>
        <v>47.550000000000004</v>
      </c>
      <c r="EM24" s="38">
        <f t="shared" si="21"/>
        <v>830</v>
      </c>
      <c r="EN24" s="38">
        <f t="shared" si="21"/>
        <v>5407.72</v>
      </c>
      <c r="EO24" s="38">
        <f t="shared" si="21"/>
        <v>64.11</v>
      </c>
      <c r="EP24" s="38">
        <f t="shared" si="21"/>
        <v>411.61</v>
      </c>
      <c r="EQ24" s="38">
        <f t="shared" si="21"/>
        <v>137.08</v>
      </c>
      <c r="ER24" s="38">
        <f t="shared" si="21"/>
        <v>909.7499999999999</v>
      </c>
      <c r="ES24" s="39">
        <f t="shared" si="21"/>
        <v>224</v>
      </c>
      <c r="ET24" s="38">
        <f t="shared" si="21"/>
        <v>169.08</v>
      </c>
      <c r="EU24" s="38">
        <f t="shared" si="21"/>
        <v>5174.89</v>
      </c>
      <c r="EV24" s="38">
        <f t="shared" si="21"/>
        <v>0</v>
      </c>
      <c r="EW24" s="38">
        <f t="shared" si="21"/>
        <v>0</v>
      </c>
      <c r="EX24" s="38">
        <f t="shared" si="21"/>
        <v>370.27</v>
      </c>
      <c r="EY24" s="38">
        <f t="shared" si="21"/>
        <v>6496.250000000001</v>
      </c>
      <c r="EZ24" s="38">
        <f t="shared" si="21"/>
        <v>81.62</v>
      </c>
      <c r="FA24" s="38">
        <f t="shared" si="21"/>
        <v>1082.95</v>
      </c>
      <c r="FB24" s="38">
        <f t="shared" si="21"/>
        <v>253.85</v>
      </c>
      <c r="FC24" s="38">
        <f t="shared" si="21"/>
        <v>2315.82</v>
      </c>
      <c r="FD24" s="39">
        <f t="shared" si="21"/>
        <v>513</v>
      </c>
      <c r="FE24" s="38">
        <f t="shared" si="21"/>
        <v>60.2</v>
      </c>
      <c r="FF24" s="38">
        <f t="shared" si="21"/>
        <v>791.91</v>
      </c>
      <c r="FG24" s="38">
        <f t="shared" si="21"/>
        <v>112.33</v>
      </c>
      <c r="FH24" s="38">
        <f aca="true" t="shared" si="22" ref="FH24:HB24">SUM(FH6:FH23)</f>
        <v>12537.45</v>
      </c>
      <c r="FI24" s="38">
        <f t="shared" si="22"/>
        <v>508</v>
      </c>
      <c r="FJ24" s="38">
        <f t="shared" si="22"/>
        <v>16728.13</v>
      </c>
      <c r="FK24" s="38">
        <f t="shared" si="22"/>
        <v>4326.18</v>
      </c>
      <c r="FL24" s="38">
        <f t="shared" si="22"/>
        <v>17920.51</v>
      </c>
      <c r="FM24" s="38">
        <f t="shared" si="22"/>
        <v>3522.42</v>
      </c>
      <c r="FN24" s="38">
        <f t="shared" si="22"/>
        <v>20389.15</v>
      </c>
      <c r="FO24" s="39">
        <f t="shared" si="22"/>
        <v>2191</v>
      </c>
      <c r="FP24" s="38">
        <f t="shared" si="22"/>
        <v>9163.19</v>
      </c>
      <c r="FQ24" s="38">
        <f t="shared" si="22"/>
        <v>51430.259999999995</v>
      </c>
      <c r="FR24" s="38">
        <f t="shared" si="22"/>
        <v>3.25</v>
      </c>
      <c r="FS24" s="38">
        <f t="shared" si="22"/>
        <v>73.08</v>
      </c>
      <c r="FT24" s="38">
        <f t="shared" si="22"/>
        <v>13492.62</v>
      </c>
      <c r="FU24" s="38">
        <f t="shared" si="22"/>
        <v>69423.84999999999</v>
      </c>
      <c r="FV24" s="38">
        <f t="shared" si="22"/>
        <v>152.42</v>
      </c>
      <c r="FW24" s="38">
        <f t="shared" si="22"/>
        <v>1056.45</v>
      </c>
      <c r="FX24" s="38">
        <f t="shared" si="22"/>
        <v>0</v>
      </c>
      <c r="FY24" s="38">
        <f t="shared" si="22"/>
        <v>0</v>
      </c>
      <c r="FZ24" s="39">
        <f t="shared" si="22"/>
        <v>0</v>
      </c>
      <c r="GA24" s="38">
        <f t="shared" si="22"/>
        <v>0</v>
      </c>
      <c r="GB24" s="38">
        <f t="shared" si="22"/>
        <v>0</v>
      </c>
      <c r="GC24" s="38">
        <f t="shared" si="22"/>
        <v>0.71</v>
      </c>
      <c r="GD24" s="38">
        <f t="shared" si="22"/>
        <v>18.4</v>
      </c>
      <c r="GE24" s="38">
        <f t="shared" si="22"/>
        <v>153.12</v>
      </c>
      <c r="GF24" s="38">
        <f t="shared" si="22"/>
        <v>1074.85</v>
      </c>
      <c r="GG24" s="38">
        <f t="shared" si="22"/>
        <v>0</v>
      </c>
      <c r="GH24" s="38">
        <f t="shared" si="22"/>
        <v>0</v>
      </c>
      <c r="GI24" s="38">
        <f t="shared" si="22"/>
        <v>0</v>
      </c>
      <c r="GJ24" s="38">
        <f t="shared" si="22"/>
        <v>0</v>
      </c>
      <c r="GK24" s="39">
        <f t="shared" si="22"/>
        <v>0</v>
      </c>
      <c r="GL24" s="38">
        <f t="shared" si="22"/>
        <v>5.18</v>
      </c>
      <c r="GM24" s="38">
        <f t="shared" si="22"/>
        <v>980.99</v>
      </c>
      <c r="GN24" s="38">
        <f t="shared" si="22"/>
        <v>5.63</v>
      </c>
      <c r="GO24" s="38">
        <f t="shared" si="22"/>
        <v>15.86</v>
      </c>
      <c r="GP24" s="38">
        <f t="shared" si="22"/>
        <v>10.81</v>
      </c>
      <c r="GQ24" s="38">
        <f t="shared" si="22"/>
        <v>996.85</v>
      </c>
      <c r="GR24" s="38">
        <f t="shared" si="22"/>
        <v>11.927719</v>
      </c>
      <c r="GS24" s="38">
        <f t="shared" si="22"/>
        <v>264.770797</v>
      </c>
      <c r="GT24" s="38">
        <f t="shared" si="22"/>
        <v>82.69307</v>
      </c>
      <c r="GU24" s="38">
        <f t="shared" si="22"/>
        <v>336.153403</v>
      </c>
      <c r="GV24" s="39">
        <f t="shared" si="22"/>
        <v>0</v>
      </c>
      <c r="GW24" s="38">
        <f t="shared" si="22"/>
        <v>572.2468</v>
      </c>
      <c r="GX24" s="38">
        <f t="shared" si="22"/>
        <v>2674.2093</v>
      </c>
      <c r="GY24" s="38">
        <f t="shared" si="22"/>
        <v>0.131808</v>
      </c>
      <c r="GZ24" s="38">
        <f t="shared" si="22"/>
        <v>1.641289</v>
      </c>
      <c r="HA24" s="38">
        <f t="shared" si="22"/>
        <v>666.999397</v>
      </c>
      <c r="HB24" s="38">
        <f t="shared" si="22"/>
        <v>3276.774789</v>
      </c>
    </row>
    <row r="25" spans="1:19" ht="14.25">
      <c r="A25" s="5"/>
      <c r="B25" s="5"/>
      <c r="C25" s="5"/>
      <c r="D25" s="5"/>
      <c r="E25" s="5"/>
      <c r="F25" s="40"/>
      <c r="G25" s="41"/>
      <c r="H25" s="5"/>
      <c r="I25" s="5"/>
      <c r="J25" s="5"/>
      <c r="K25" s="5"/>
      <c r="L25" s="48"/>
      <c r="M25" s="48"/>
      <c r="N25" s="5"/>
      <c r="O25" s="5"/>
      <c r="P25" s="5"/>
      <c r="Q25" s="52"/>
      <c r="R25" s="5"/>
      <c r="S25" s="5"/>
    </row>
    <row r="26" spans="1:19" ht="14.25">
      <c r="A26" s="5"/>
      <c r="B26" s="42"/>
      <c r="C26" s="42"/>
      <c r="D26" s="42"/>
      <c r="E26" s="42"/>
      <c r="F26" s="40"/>
      <c r="G26" s="42"/>
      <c r="H26" s="42"/>
      <c r="I26" s="42"/>
      <c r="J26" s="42"/>
      <c r="K26" s="42"/>
      <c r="L26" s="48"/>
      <c r="M26" s="48"/>
      <c r="N26" s="5"/>
      <c r="O26" s="5"/>
      <c r="P26" s="5"/>
      <c r="Q26" s="52"/>
      <c r="R26" s="5"/>
      <c r="S26" s="5"/>
    </row>
    <row r="27" spans="1:19" ht="14.25">
      <c r="A27" s="5"/>
      <c r="B27" s="5"/>
      <c r="C27" s="5"/>
      <c r="D27" s="5"/>
      <c r="E27" s="5"/>
      <c r="F27" s="40"/>
      <c r="G27" s="41"/>
      <c r="H27" s="5"/>
      <c r="I27" s="5"/>
      <c r="J27" s="5"/>
      <c r="K27" s="5"/>
      <c r="L27" s="48"/>
      <c r="M27" s="48"/>
      <c r="N27" s="5"/>
      <c r="O27" s="5"/>
      <c r="P27" s="5"/>
      <c r="Q27" s="52"/>
      <c r="R27" s="5"/>
      <c r="S27" s="5"/>
    </row>
    <row r="28" spans="1:19" ht="14.25">
      <c r="A28" s="5"/>
      <c r="B28" s="5"/>
      <c r="C28" s="5"/>
      <c r="D28" s="5"/>
      <c r="E28" s="5"/>
      <c r="F28" s="40"/>
      <c r="G28" s="41"/>
      <c r="H28" s="5"/>
      <c r="I28" s="5"/>
      <c r="J28" s="5"/>
      <c r="K28" s="5"/>
      <c r="L28" s="48"/>
      <c r="M28" s="48"/>
      <c r="N28" s="5"/>
      <c r="O28" s="5"/>
      <c r="P28" s="5"/>
      <c r="Q28" s="52"/>
      <c r="R28" s="5"/>
      <c r="S28" s="5"/>
    </row>
    <row r="29" spans="1:19" ht="14.25">
      <c r="A29" s="5"/>
      <c r="B29" s="5"/>
      <c r="C29" s="5"/>
      <c r="D29" s="5"/>
      <c r="E29" s="5"/>
      <c r="F29" s="40"/>
      <c r="G29" s="41"/>
      <c r="H29" s="5"/>
      <c r="I29" s="5"/>
      <c r="J29" s="5"/>
      <c r="K29" s="5"/>
      <c r="L29" s="48"/>
      <c r="M29" s="48"/>
      <c r="N29" s="5"/>
      <c r="O29" s="5"/>
      <c r="P29" s="5"/>
      <c r="Q29" s="52"/>
      <c r="R29" s="5"/>
      <c r="S29" s="5"/>
    </row>
    <row r="30" spans="1:19" ht="14.25">
      <c r="A30" s="5"/>
      <c r="B30" s="5"/>
      <c r="C30" s="5"/>
      <c r="D30" s="5"/>
      <c r="E30" s="5"/>
      <c r="F30" s="40"/>
      <c r="G30" s="41"/>
      <c r="H30" s="5"/>
      <c r="I30" s="5"/>
      <c r="J30" s="5"/>
      <c r="K30" s="5"/>
      <c r="L30" s="48"/>
      <c r="M30" s="48"/>
      <c r="N30" s="5"/>
      <c r="O30" s="5"/>
      <c r="P30" s="5"/>
      <c r="Q30" s="52"/>
      <c r="R30" s="5"/>
      <c r="S30" s="5"/>
    </row>
    <row r="31" spans="1:19" ht="14.25">
      <c r="A31" s="5"/>
      <c r="B31" s="5"/>
      <c r="C31" s="5"/>
      <c r="D31" s="5"/>
      <c r="E31" s="5"/>
      <c r="F31" s="40"/>
      <c r="G31" s="41"/>
      <c r="H31" s="5"/>
      <c r="I31" s="5"/>
      <c r="J31" s="5"/>
      <c r="K31" s="5"/>
      <c r="L31" s="48"/>
      <c r="M31" s="48"/>
      <c r="N31" s="5"/>
      <c r="O31" s="5"/>
      <c r="P31" s="5"/>
      <c r="Q31" s="52"/>
      <c r="R31" s="5"/>
      <c r="S31" s="5"/>
    </row>
    <row r="32" spans="2:9" ht="14.25">
      <c r="B32" s="5"/>
      <c r="C32" s="5"/>
      <c r="D32" s="5"/>
      <c r="E32" s="5"/>
      <c r="F32" s="40"/>
      <c r="G32" s="41"/>
      <c r="H32" s="5"/>
      <c r="I32" s="5"/>
    </row>
    <row r="33" spans="2:9" ht="14.25">
      <c r="B33" s="5"/>
      <c r="C33" s="5"/>
      <c r="D33" s="5"/>
      <c r="E33" s="5"/>
      <c r="F33" s="40"/>
      <c r="G33" s="41"/>
      <c r="H33" s="5"/>
      <c r="I33" s="5"/>
    </row>
    <row r="34" spans="4:9" ht="14.25">
      <c r="D34" s="5"/>
      <c r="E34" s="5"/>
      <c r="F34" s="40"/>
      <c r="G34" s="41"/>
      <c r="H34" s="5"/>
      <c r="I34" s="5"/>
    </row>
    <row r="36" ht="14.25">
      <c r="X36" s="53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D25" sqref="D25"/>
    </sheetView>
  </sheetViews>
  <sheetFormatPr defaultColWidth="9.00390625" defaultRowHeight="14.25"/>
  <cols>
    <col min="1" max="1" width="9.375" style="0" customWidth="1"/>
    <col min="2" max="3" width="11.50390625" style="3" customWidth="1"/>
    <col min="4" max="4" width="8.375" style="1" customWidth="1"/>
  </cols>
  <sheetData>
    <row r="1" spans="1:4" ht="14.25">
      <c r="A1" t="s">
        <v>139</v>
      </c>
      <c r="B1" s="3" t="s">
        <v>140</v>
      </c>
      <c r="C1" s="3" t="s">
        <v>141</v>
      </c>
      <c r="D1" s="1" t="s">
        <v>142</v>
      </c>
    </row>
    <row r="2" spans="1:4" ht="14.25">
      <c r="A2" s="4" t="s">
        <v>33</v>
      </c>
      <c r="B2" s="3">
        <f>'产险渠道报表1'!C9</f>
        <v>206824.72999999998</v>
      </c>
      <c r="C2" s="3">
        <f>'产险县域2'!M25</f>
        <v>206824.73</v>
      </c>
      <c r="D2" s="1">
        <f>B2/B$19</f>
        <v>0.5641976848871055</v>
      </c>
    </row>
    <row r="3" spans="1:4" ht="14.25">
      <c r="A3" s="4" t="s">
        <v>34</v>
      </c>
      <c r="B3" s="3">
        <f>'产险渠道报表1'!C10</f>
        <v>27050.16622100001</v>
      </c>
      <c r="C3" s="3">
        <f>'产险县域2'!W25</f>
        <v>27050.166999000005</v>
      </c>
      <c r="D3" s="1">
        <f aca="true" t="shared" si="0" ref="D3:D19">B3/B$19</f>
        <v>0.07379021434090396</v>
      </c>
    </row>
    <row r="4" spans="1:4" ht="14.25">
      <c r="A4" s="4" t="s">
        <v>35</v>
      </c>
      <c r="B4" s="3">
        <f>'产险渠道报表1'!C11</f>
        <v>48159.600000000006</v>
      </c>
      <c r="C4" s="3">
        <f>'产险县域2'!AG25</f>
        <v>48159.40000000001</v>
      </c>
      <c r="D4" s="1">
        <f t="shared" si="0"/>
        <v>0.1313746901789213</v>
      </c>
    </row>
    <row r="5" spans="1:4" ht="14.25">
      <c r="A5" s="4" t="s">
        <v>36</v>
      </c>
      <c r="B5" s="3">
        <f>'产险渠道报表1'!C12</f>
        <v>2824</v>
      </c>
      <c r="C5" s="3">
        <f>'产险县域2'!AQ25</f>
        <v>2824.0000000000005</v>
      </c>
      <c r="D5" s="1">
        <f t="shared" si="0"/>
        <v>0.007703596480562001</v>
      </c>
    </row>
    <row r="6" spans="1:4" ht="14.25">
      <c r="A6" s="4" t="s">
        <v>37</v>
      </c>
      <c r="B6" s="3">
        <f>'产险渠道报表1'!C13</f>
        <v>16019.877272999996</v>
      </c>
      <c r="C6" s="3">
        <f>'产险县域2'!BA25</f>
        <v>16019.877273</v>
      </c>
      <c r="D6" s="1">
        <f t="shared" si="0"/>
        <v>0.04370066224480098</v>
      </c>
    </row>
    <row r="7" spans="1:4" ht="14.25">
      <c r="A7" s="4" t="s">
        <v>38</v>
      </c>
      <c r="B7" s="3">
        <f>'产险渠道报表1'!C14</f>
        <v>4002.4</v>
      </c>
      <c r="C7" s="3">
        <f>'产险县域2'!BK25</f>
        <v>4002.4100000000003</v>
      </c>
      <c r="D7" s="1">
        <f t="shared" si="0"/>
        <v>0.010918156711686031</v>
      </c>
    </row>
    <row r="8" spans="1:4" ht="14.25">
      <c r="A8" s="4" t="s">
        <v>39</v>
      </c>
      <c r="B8" s="3">
        <f>'产险渠道报表1'!C15</f>
        <v>3725.5063500000006</v>
      </c>
      <c r="C8" s="3">
        <f>'产险县域2'!BU25</f>
        <v>3725.50635</v>
      </c>
      <c r="D8" s="1">
        <f t="shared" si="0"/>
        <v>0.010162817849210833</v>
      </c>
    </row>
    <row r="9" spans="1:4" ht="14.25">
      <c r="A9" s="4" t="s">
        <v>40</v>
      </c>
      <c r="B9" s="3">
        <f>'产险渠道报表1'!C16</f>
        <v>765.7799999999999</v>
      </c>
      <c r="C9" s="3">
        <f>'产险县域2'!CE25</f>
        <v>765.7799999999999</v>
      </c>
      <c r="D9" s="1">
        <f t="shared" si="0"/>
        <v>0.002088973127792057</v>
      </c>
    </row>
    <row r="10" spans="1:4" ht="14.25">
      <c r="A10" s="4" t="s">
        <v>41</v>
      </c>
      <c r="B10" s="3">
        <f>'产险渠道报表1'!C17</f>
        <v>9716.089999999998</v>
      </c>
      <c r="C10" s="3">
        <f>'产险县域2'!CY25</f>
        <v>9716.0794</v>
      </c>
      <c r="D10" s="1">
        <f t="shared" si="0"/>
        <v>0.02650454558386106</v>
      </c>
    </row>
    <row r="11" spans="1:4" ht="14.25">
      <c r="A11" s="4" t="s">
        <v>42</v>
      </c>
      <c r="B11" s="3">
        <f>'产险渠道报表1'!C18</f>
        <v>27752.59</v>
      </c>
      <c r="C11" s="3">
        <f>'产险县域2'!CO25</f>
        <v>27752.589999999997</v>
      </c>
      <c r="D11" s="1">
        <f t="shared" si="0"/>
        <v>0.07570635787906523</v>
      </c>
    </row>
    <row r="12" spans="1:4" ht="14.25">
      <c r="A12" s="4" t="s">
        <v>43</v>
      </c>
      <c r="B12" s="3">
        <f>'产险渠道报表1'!C19</f>
        <v>673.83</v>
      </c>
      <c r="C12" s="3">
        <f>'产险县域2'!DI25</f>
        <v>673.83</v>
      </c>
      <c r="D12" s="1">
        <f t="shared" si="0"/>
        <v>0.001838142498759594</v>
      </c>
    </row>
    <row r="13" spans="1:4" ht="14.25">
      <c r="A13" s="4" t="s">
        <v>45</v>
      </c>
      <c r="B13" s="3">
        <f>'产险渠道报表1'!C20</f>
        <v>478.13</v>
      </c>
      <c r="C13" s="3">
        <f>'产险县域2'!DS25</f>
        <v>478.14</v>
      </c>
      <c r="D13" s="1">
        <f t="shared" si="0"/>
        <v>0.0013042919919444439</v>
      </c>
    </row>
    <row r="14" spans="1:4" ht="14.25">
      <c r="A14" s="4" t="s">
        <v>46</v>
      </c>
      <c r="B14" s="3">
        <f>'产险渠道报表1'!C21</f>
        <v>678.544547</v>
      </c>
      <c r="C14" s="3">
        <f>'产险县域2'!EC25</f>
        <v>678.544547</v>
      </c>
      <c r="D14" s="1">
        <f t="shared" si="0"/>
        <v>0.0018510033230076973</v>
      </c>
    </row>
    <row r="15" spans="1:4" ht="14.25">
      <c r="A15" s="4" t="s">
        <v>47</v>
      </c>
      <c r="B15" s="3">
        <f>'产险渠道报表1'!C22</f>
        <v>925.1800000000001</v>
      </c>
      <c r="C15" s="3">
        <f>'产险县域2'!EM25</f>
        <v>925.18</v>
      </c>
      <c r="D15" s="1">
        <f t="shared" si="0"/>
        <v>0.002523800776163723</v>
      </c>
    </row>
    <row r="16" spans="1:4" ht="14.25">
      <c r="A16" s="4" t="s">
        <v>48</v>
      </c>
      <c r="B16" s="3">
        <f>'产险渠道报表1'!C23</f>
        <v>5742.649767000003</v>
      </c>
      <c r="C16" s="3">
        <f>'产险县域2'!EW25</f>
        <v>5742.649766999998</v>
      </c>
      <c r="D16" s="1">
        <f t="shared" si="0"/>
        <v>0.015665388291133647</v>
      </c>
    </row>
    <row r="17" spans="1:4" ht="14.25">
      <c r="A17" s="4" t="s">
        <v>49</v>
      </c>
      <c r="B17" s="3">
        <f>'产险渠道报表1'!C24</f>
        <v>2264.13115</v>
      </c>
      <c r="C17" s="3">
        <f>'产险县域2'!FG25</f>
        <v>2264.13</v>
      </c>
      <c r="D17" s="1">
        <f t="shared" si="0"/>
        <v>0.006176328880549149</v>
      </c>
    </row>
    <row r="18" spans="1:4" ht="14.25">
      <c r="A18" s="4" t="s">
        <v>50</v>
      </c>
      <c r="B18" s="3">
        <f>'产险渠道报表1'!C25</f>
        <v>8978.819999999998</v>
      </c>
      <c r="C18" s="3">
        <f>'产险县域2'!FQ25</f>
        <v>8978.82</v>
      </c>
      <c r="D18" s="1">
        <f t="shared" si="0"/>
        <v>0.024493344954532467</v>
      </c>
    </row>
    <row r="19" spans="2:4" ht="14.25">
      <c r="B19" s="3">
        <f>SUM(B2:B18)</f>
        <v>366582.0253080001</v>
      </c>
      <c r="C19" s="3">
        <f>SUM(C2:C18)</f>
        <v>366581.834336</v>
      </c>
      <c r="D19" s="1">
        <f t="shared" si="0"/>
        <v>1</v>
      </c>
    </row>
    <row r="20" ht="14.25">
      <c r="C20" s="3">
        <f>B19-C19</f>
        <v>0.1909720000694506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pane xSplit="1" ySplit="1" topLeftCell="B2" activePane="bottomRight" state="frozen"/>
      <selection pane="bottomRight" activeCell="B17" sqref="B17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7.375" style="1" customWidth="1"/>
    <col min="5" max="5" width="9.375" style="1" customWidth="1"/>
  </cols>
  <sheetData>
    <row r="1" spans="1:5" ht="27">
      <c r="A1" s="2" t="s">
        <v>139</v>
      </c>
      <c r="B1" s="3" t="s">
        <v>140</v>
      </c>
      <c r="C1" t="s">
        <v>143</v>
      </c>
      <c r="D1" s="1" t="s">
        <v>142</v>
      </c>
      <c r="E1" s="1" t="s">
        <v>144</v>
      </c>
    </row>
    <row r="2" spans="1:5" ht="14.25">
      <c r="A2" s="3" t="s">
        <v>109</v>
      </c>
      <c r="B2" s="3">
        <f>'寿险报表县域1'!W24</f>
        <v>178862.23</v>
      </c>
      <c r="C2" s="4">
        <f>'寿险报表县域1'!Q24</f>
        <v>7620</v>
      </c>
      <c r="D2" s="1">
        <f>B2/B$20</f>
        <v>0.26767540920611366</v>
      </c>
      <c r="E2" s="1">
        <f>C2/C$20</f>
        <v>0.22454031117397455</v>
      </c>
    </row>
    <row r="3" spans="1:5" ht="14.25">
      <c r="A3" s="3" t="s">
        <v>110</v>
      </c>
      <c r="B3" s="3">
        <f>'寿险报表县域1'!AH24</f>
        <v>95092.15999999997</v>
      </c>
      <c r="C3" s="4">
        <f>'寿险报表县域1'!AB24</f>
        <v>4807</v>
      </c>
      <c r="D3" s="1">
        <f aca="true" t="shared" si="0" ref="D3:D19">B3/B$20</f>
        <v>0.14230971424371275</v>
      </c>
      <c r="E3" s="1">
        <f aca="true" t="shared" si="1" ref="E3:E19">C3/C$20</f>
        <v>0.14164898632720416</v>
      </c>
    </row>
    <row r="4" spans="1:5" ht="14.25">
      <c r="A4" s="3" t="s">
        <v>111</v>
      </c>
      <c r="B4" s="3">
        <f>'寿险报表县域1'!AS24</f>
        <v>64542.600000000006</v>
      </c>
      <c r="C4" s="4">
        <f>'寿险报表县域1'!AM24</f>
        <v>3678</v>
      </c>
      <c r="D4" s="1">
        <f t="shared" si="0"/>
        <v>0.09659091730113457</v>
      </c>
      <c r="E4" s="1">
        <f t="shared" si="1"/>
        <v>0.10838048090523338</v>
      </c>
    </row>
    <row r="5" spans="1:5" ht="14.25">
      <c r="A5" s="3" t="s">
        <v>112</v>
      </c>
      <c r="B5" s="3">
        <f>'寿险报表县域1'!BD24</f>
        <v>33678.63757</v>
      </c>
      <c r="C5" s="4">
        <f>'寿险报表县域1'!AX24</f>
        <v>1697</v>
      </c>
      <c r="D5" s="1">
        <f t="shared" si="0"/>
        <v>0.05040160291557442</v>
      </c>
      <c r="E5" s="1">
        <f t="shared" si="1"/>
        <v>0.05000589344648751</v>
      </c>
    </row>
    <row r="6" spans="1:5" ht="14.25">
      <c r="A6" s="3" t="s">
        <v>113</v>
      </c>
      <c r="B6" s="3">
        <f>'寿险报表县域1'!BO24</f>
        <v>17079.42</v>
      </c>
      <c r="C6" s="4">
        <f>'寿险报表县域1'!BI24</f>
        <v>2287</v>
      </c>
      <c r="D6" s="1">
        <f t="shared" si="0"/>
        <v>0.025560123775170873</v>
      </c>
      <c r="E6" s="1">
        <f t="shared" si="1"/>
        <v>0.06739156058462989</v>
      </c>
    </row>
    <row r="7" spans="1:5" ht="14.25">
      <c r="A7" s="3" t="s">
        <v>114</v>
      </c>
      <c r="B7" s="3">
        <f>'寿险报表县域1'!BZ24</f>
        <v>63088.998264999995</v>
      </c>
      <c r="C7" s="4">
        <f>'寿险报表县域1'!BT24</f>
        <v>5508</v>
      </c>
      <c r="D7" s="1">
        <f t="shared" si="0"/>
        <v>0.09441553662272727</v>
      </c>
      <c r="E7" s="1">
        <f t="shared" si="1"/>
        <v>0.1623055162659123</v>
      </c>
    </row>
    <row r="8" spans="1:5" ht="14.25">
      <c r="A8" s="3" t="s">
        <v>115</v>
      </c>
      <c r="B8" s="3">
        <f>'寿险报表县域1'!CK24</f>
        <v>4786.11</v>
      </c>
      <c r="C8" s="4">
        <f>'寿险报表县域1'!CE24</f>
        <v>340</v>
      </c>
      <c r="D8" s="1">
        <f t="shared" si="0"/>
        <v>0.007162629878624863</v>
      </c>
      <c r="E8" s="1">
        <f t="shared" si="1"/>
        <v>0.010018859028760018</v>
      </c>
    </row>
    <row r="9" spans="1:5" ht="14.25">
      <c r="A9" s="3" t="s">
        <v>116</v>
      </c>
      <c r="B9" s="3">
        <f>'寿险报表县域1'!CV24</f>
        <v>5569.409999999999</v>
      </c>
      <c r="C9" s="4">
        <f>'寿险报表县域1'!CP24</f>
        <v>316</v>
      </c>
      <c r="D9" s="1">
        <f t="shared" si="0"/>
        <v>0.008334873722566364</v>
      </c>
      <c r="E9" s="1">
        <f t="shared" si="1"/>
        <v>0.009311645450259311</v>
      </c>
    </row>
    <row r="10" spans="1:5" ht="14.25">
      <c r="A10" s="3" t="s">
        <v>117</v>
      </c>
      <c r="B10" s="3">
        <f>'寿险报表县域1'!DG24</f>
        <v>39958.93155499999</v>
      </c>
      <c r="C10" s="4">
        <f>'寿险报表县域1'!DA24</f>
        <v>1100</v>
      </c>
      <c r="D10" s="1">
        <f t="shared" si="0"/>
        <v>0.05980034664346804</v>
      </c>
      <c r="E10" s="1">
        <f t="shared" si="1"/>
        <v>0.032413955681282414</v>
      </c>
    </row>
    <row r="11" spans="1:5" ht="14.25">
      <c r="A11" s="3" t="s">
        <v>118</v>
      </c>
      <c r="B11" s="3">
        <f>'寿险报表县域1'!DR24</f>
        <v>9725.039999999999</v>
      </c>
      <c r="C11" s="4">
        <f>'寿险报表县域1'!DL24</f>
        <v>1236</v>
      </c>
      <c r="D11" s="1">
        <f t="shared" si="0"/>
        <v>0.014553961792525024</v>
      </c>
      <c r="E11" s="1">
        <f t="shared" si="1"/>
        <v>0.03642149929278642</v>
      </c>
    </row>
    <row r="12" spans="1:5" ht="14.25">
      <c r="A12" s="3" t="s">
        <v>119</v>
      </c>
      <c r="B12" s="3">
        <f>'寿险报表县域1'!EC24</f>
        <v>52417.7222</v>
      </c>
      <c r="C12" s="4">
        <f>'寿险报表县域1'!DW24</f>
        <v>1841</v>
      </c>
      <c r="D12" s="1">
        <f t="shared" si="0"/>
        <v>0.07844548980261168</v>
      </c>
      <c r="E12" s="1">
        <f t="shared" si="1"/>
        <v>0.054249174917491746</v>
      </c>
    </row>
    <row r="13" spans="1:5" ht="14.25">
      <c r="A13" s="3" t="s">
        <v>120</v>
      </c>
      <c r="B13" s="3">
        <f>'寿险报表县域1'!EN24</f>
        <v>5407.72</v>
      </c>
      <c r="C13" s="4">
        <f>'寿险报表县域1'!EH24</f>
        <v>578</v>
      </c>
      <c r="D13" s="1">
        <f t="shared" si="0"/>
        <v>0.008092897331494105</v>
      </c>
      <c r="E13" s="1">
        <f t="shared" si="1"/>
        <v>0.01703206034889203</v>
      </c>
    </row>
    <row r="14" spans="1:5" ht="14.25">
      <c r="A14" s="3" t="s">
        <v>121</v>
      </c>
      <c r="B14" s="3">
        <f>'寿险报表县域1'!EY24</f>
        <v>6496.250000000001</v>
      </c>
      <c r="C14" s="4">
        <f>'寿险报表县域1'!ES24</f>
        <v>224</v>
      </c>
      <c r="D14" s="1">
        <f t="shared" si="0"/>
        <v>0.009721931662460073</v>
      </c>
      <c r="E14" s="1">
        <f t="shared" si="1"/>
        <v>0.006600660066006601</v>
      </c>
    </row>
    <row r="15" spans="1:5" ht="14.25">
      <c r="A15" s="3" t="s">
        <v>122</v>
      </c>
      <c r="B15" s="3">
        <f>'寿险报表县域1'!FJ24</f>
        <v>16728.13</v>
      </c>
      <c r="C15" s="4">
        <f>'寿险报表县域1'!FD24</f>
        <v>513</v>
      </c>
      <c r="D15" s="1">
        <f t="shared" si="0"/>
        <v>0.025034402416894086</v>
      </c>
      <c r="E15" s="1">
        <f t="shared" si="1"/>
        <v>0.015116690240452616</v>
      </c>
    </row>
    <row r="16" spans="1:5" ht="14.25">
      <c r="A16" s="3" t="s">
        <v>123</v>
      </c>
      <c r="B16" s="3">
        <f>'寿险报表县域1'!FU24</f>
        <v>69423.84999999999</v>
      </c>
      <c r="C16" s="4">
        <f>'寿险报表县域1'!FO24</f>
        <v>2191</v>
      </c>
      <c r="D16" s="1">
        <f t="shared" si="0"/>
        <v>0.10389592848872481</v>
      </c>
      <c r="E16" s="1">
        <f t="shared" si="1"/>
        <v>0.06456270627062706</v>
      </c>
    </row>
    <row r="17" spans="1:5" ht="14.25">
      <c r="A17" s="3" t="s">
        <v>124</v>
      </c>
      <c r="B17" s="3">
        <f>'寿险报表县域1'!GF24</f>
        <v>1074.85</v>
      </c>
      <c r="C17" s="4">
        <f>'寿险报表县域1'!FZ24</f>
        <v>0</v>
      </c>
      <c r="D17" s="1">
        <f t="shared" si="0"/>
        <v>0.0016085615928258929</v>
      </c>
      <c r="E17" s="1">
        <f t="shared" si="1"/>
        <v>0</v>
      </c>
    </row>
    <row r="18" spans="1:5" ht="14.25">
      <c r="A18" s="3" t="s">
        <v>125</v>
      </c>
      <c r="B18" s="3">
        <f>'寿险报表县域1'!GQ24</f>
        <v>996.85</v>
      </c>
      <c r="C18" s="4">
        <f>'寿险报表县域1'!GK24</f>
        <v>0</v>
      </c>
      <c r="D18" s="1">
        <f t="shared" si="0"/>
        <v>0.0014918310683430167</v>
      </c>
      <c r="E18" s="1">
        <f t="shared" si="1"/>
        <v>0</v>
      </c>
    </row>
    <row r="19" spans="1:5" ht="14.25">
      <c r="A19" s="3" t="s">
        <v>126</v>
      </c>
      <c r="B19" s="3">
        <f>'寿险报表县域1'!HB24</f>
        <v>3276.774789</v>
      </c>
      <c r="C19" s="4">
        <f>'寿险报表县域1'!GV24</f>
        <v>0</v>
      </c>
      <c r="D19" s="1">
        <f t="shared" si="0"/>
        <v>0.004903841535028673</v>
      </c>
      <c r="E19" s="1">
        <f t="shared" si="1"/>
        <v>0</v>
      </c>
    </row>
    <row r="20" spans="2:3" ht="14.25">
      <c r="B20" s="3">
        <f>SUM(B2:B19)</f>
        <v>668205.6843789999</v>
      </c>
      <c r="C20">
        <f>SUM(C2:C19)</f>
        <v>33936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2018-10-23T07:11:01Z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